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05.03.2023 - 26.03.2023\"/>
    </mc:Choice>
  </mc:AlternateContent>
  <xr:revisionPtr revIDLastSave="0" documentId="13_ncr:1_{25D61869-096A-4759-9652-0C226E68E13B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271" i="1" l="1"/>
  <c r="X1271" i="1"/>
  <c r="P1271" i="1"/>
  <c r="N1271" i="1"/>
  <c r="K1271" i="1"/>
  <c r="I1271" i="1"/>
  <c r="Z1270" i="1"/>
  <c r="X1270" i="1"/>
  <c r="P1270" i="1"/>
  <c r="N1270" i="1"/>
  <c r="K1270" i="1"/>
  <c r="I1270" i="1"/>
  <c r="Z1269" i="1"/>
  <c r="X1269" i="1"/>
  <c r="P1269" i="1"/>
  <c r="N1269" i="1"/>
  <c r="K1269" i="1"/>
  <c r="I1269" i="1"/>
  <c r="Z1268" i="1"/>
  <c r="X1268" i="1"/>
  <c r="P1268" i="1"/>
  <c r="N1268" i="1"/>
  <c r="K1268" i="1"/>
  <c r="I1268" i="1"/>
  <c r="V1271" i="1"/>
  <c r="U1271" i="1"/>
  <c r="R1271" i="1"/>
  <c r="E1271" i="1"/>
  <c r="D1271" i="1"/>
  <c r="V1270" i="1"/>
  <c r="U1270" i="1"/>
  <c r="R1270" i="1"/>
  <c r="E1270" i="1"/>
  <c r="D1270" i="1"/>
  <c r="V1269" i="1"/>
  <c r="U1269" i="1"/>
  <c r="R1269" i="1"/>
  <c r="E1269" i="1"/>
  <c r="D1269" i="1"/>
  <c r="V1268" i="1"/>
  <c r="U1268" i="1"/>
  <c r="R1268" i="1"/>
  <c r="E1268" i="1"/>
  <c r="D1268" i="1"/>
  <c r="V1267" i="1" l="1"/>
  <c r="U1267" i="1"/>
  <c r="R1267" i="1"/>
  <c r="E1267" i="1"/>
  <c r="D1267" i="1"/>
  <c r="Z1267" i="1"/>
  <c r="X1267" i="1"/>
  <c r="P1267" i="1"/>
  <c r="Q1267" i="1" s="1"/>
  <c r="N1267" i="1"/>
  <c r="K1267" i="1"/>
  <c r="I1267" i="1"/>
  <c r="Z1266" i="1"/>
  <c r="X1266" i="1"/>
  <c r="P1266" i="1"/>
  <c r="N1266" i="1"/>
  <c r="K1266" i="1"/>
  <c r="I1266" i="1"/>
  <c r="V1266" i="1"/>
  <c r="U1266" i="1"/>
  <c r="R1266" i="1"/>
  <c r="E1266" i="1"/>
  <c r="D1266" i="1"/>
  <c r="Z1265" i="1"/>
  <c r="X1265" i="1"/>
  <c r="AA1265" i="1" s="1"/>
  <c r="P1265" i="1"/>
  <c r="N1265" i="1"/>
  <c r="K1265" i="1"/>
  <c r="I1265" i="1"/>
  <c r="V1265" i="1"/>
  <c r="U1265" i="1"/>
  <c r="R1265" i="1"/>
  <c r="E1265" i="1"/>
  <c r="D1265" i="1"/>
  <c r="AA1271" i="1"/>
  <c r="AA1270" i="1"/>
  <c r="Q1270" i="1"/>
  <c r="Z1264" i="1"/>
  <c r="X1264" i="1"/>
  <c r="P1264" i="1"/>
  <c r="N1264" i="1"/>
  <c r="K1264" i="1"/>
  <c r="I1264" i="1"/>
  <c r="Z1263" i="1"/>
  <c r="X1263" i="1"/>
  <c r="P1263" i="1"/>
  <c r="N1263" i="1"/>
  <c r="K1263" i="1"/>
  <c r="I1263" i="1"/>
  <c r="Z1262" i="1"/>
  <c r="X1262" i="1"/>
  <c r="P1262" i="1"/>
  <c r="N1262" i="1"/>
  <c r="K1262" i="1"/>
  <c r="I830" i="1"/>
  <c r="I1262" i="1"/>
  <c r="Z1261" i="1"/>
  <c r="X1261" i="1"/>
  <c r="P1261" i="1"/>
  <c r="N1261" i="1"/>
  <c r="K1261" i="1"/>
  <c r="I1261" i="1"/>
  <c r="V1264" i="1"/>
  <c r="U1264" i="1"/>
  <c r="R1264" i="1"/>
  <c r="E1264" i="1"/>
  <c r="D1264" i="1"/>
  <c r="V1263" i="1"/>
  <c r="U1263" i="1"/>
  <c r="R1263" i="1"/>
  <c r="E1263" i="1"/>
  <c r="D1263" i="1"/>
  <c r="V1262" i="1"/>
  <c r="U1262" i="1"/>
  <c r="R1262" i="1"/>
  <c r="E1262" i="1"/>
  <c r="D1262" i="1"/>
  <c r="V1261" i="1"/>
  <c r="U1261" i="1"/>
  <c r="R1261" i="1"/>
  <c r="E1261" i="1"/>
  <c r="D1261" i="1"/>
  <c r="E10" i="5"/>
  <c r="E13" i="5" s="1"/>
  <c r="D10" i="5"/>
  <c r="D13" i="5" s="1"/>
  <c r="C10" i="5"/>
  <c r="C13" i="5" s="1"/>
  <c r="B10" i="5"/>
  <c r="B13" i="5" s="1"/>
  <c r="G9" i="5"/>
  <c r="F9" i="5"/>
  <c r="G8" i="5"/>
  <c r="F8" i="5"/>
  <c r="G7" i="5"/>
  <c r="F7" i="5"/>
  <c r="G6" i="5"/>
  <c r="F6" i="5"/>
  <c r="G5" i="5"/>
  <c r="F5" i="5"/>
  <c r="G4" i="5"/>
  <c r="F4" i="5"/>
  <c r="G3" i="5"/>
  <c r="G10" i="5" s="1"/>
  <c r="F3" i="5"/>
  <c r="F10" i="5" s="1"/>
  <c r="Z1260" i="1"/>
  <c r="X1260" i="1"/>
  <c r="P1260" i="1"/>
  <c r="N1260" i="1"/>
  <c r="K1260" i="1"/>
  <c r="I1260" i="1"/>
  <c r="X1022" i="1"/>
  <c r="Z1259" i="1"/>
  <c r="X1259" i="1"/>
  <c r="P1259" i="1"/>
  <c r="N1259" i="1"/>
  <c r="K1259" i="1"/>
  <c r="I1259" i="1"/>
  <c r="Z1258" i="1"/>
  <c r="X1258" i="1"/>
  <c r="P1258" i="1"/>
  <c r="N1258" i="1"/>
  <c r="K1258" i="1"/>
  <c r="I1258" i="1"/>
  <c r="Z1257" i="1"/>
  <c r="X1257" i="1"/>
  <c r="P1257" i="1"/>
  <c r="N1257" i="1"/>
  <c r="K1257" i="1"/>
  <c r="I1257" i="1"/>
  <c r="V1260" i="1"/>
  <c r="U1260" i="1"/>
  <c r="R1260" i="1"/>
  <c r="E1260" i="1"/>
  <c r="D1260" i="1"/>
  <c r="V1259" i="1"/>
  <c r="U1259" i="1"/>
  <c r="R1259" i="1"/>
  <c r="E1259" i="1"/>
  <c r="D1259" i="1"/>
  <c r="V1258" i="1"/>
  <c r="U1258" i="1"/>
  <c r="R1258" i="1"/>
  <c r="E1258" i="1"/>
  <c r="D1258" i="1"/>
  <c r="V1257" i="1"/>
  <c r="U1257" i="1"/>
  <c r="R1257" i="1"/>
  <c r="E1257" i="1"/>
  <c r="D1257" i="1"/>
  <c r="V1256" i="1"/>
  <c r="U1256" i="1"/>
  <c r="R1256" i="1"/>
  <c r="E1256" i="1"/>
  <c r="D1256" i="1"/>
  <c r="Z1256" i="1"/>
  <c r="X1256" i="1"/>
  <c r="P1256" i="1"/>
  <c r="N1256" i="1"/>
  <c r="K1256" i="1"/>
  <c r="I1256" i="1"/>
  <c r="Z1255" i="1"/>
  <c r="X1255" i="1"/>
  <c r="P1255" i="1"/>
  <c r="N1255" i="1"/>
  <c r="K1255" i="1"/>
  <c r="I1255" i="1"/>
  <c r="Z1254" i="1"/>
  <c r="X1254" i="1"/>
  <c r="P1254" i="1"/>
  <c r="N1254" i="1"/>
  <c r="K1254" i="1"/>
  <c r="I1254" i="1"/>
  <c r="Z1253" i="1"/>
  <c r="X1253" i="1"/>
  <c r="P1253" i="1"/>
  <c r="N1253" i="1"/>
  <c r="K1253" i="1"/>
  <c r="I1253" i="1"/>
  <c r="Z1252" i="1"/>
  <c r="X1252" i="1"/>
  <c r="P1252" i="1"/>
  <c r="N1252" i="1"/>
  <c r="K1252" i="1"/>
  <c r="I1252" i="1"/>
  <c r="Z1251" i="1"/>
  <c r="X1251" i="1"/>
  <c r="P1251" i="1"/>
  <c r="N1251" i="1"/>
  <c r="K1251" i="1"/>
  <c r="I1251" i="1"/>
  <c r="Z1250" i="1"/>
  <c r="X1250" i="1"/>
  <c r="P1250" i="1"/>
  <c r="N1250" i="1"/>
  <c r="K1250" i="1"/>
  <c r="I1250" i="1"/>
  <c r="V1255" i="1"/>
  <c r="U1255" i="1"/>
  <c r="R1255" i="1"/>
  <c r="E1255" i="1"/>
  <c r="D1255" i="1"/>
  <c r="V1254" i="1"/>
  <c r="U1254" i="1"/>
  <c r="R1254" i="1"/>
  <c r="E1254" i="1"/>
  <c r="D1254" i="1"/>
  <c r="V1253" i="1"/>
  <c r="U1253" i="1"/>
  <c r="R1253" i="1"/>
  <c r="E1253" i="1"/>
  <c r="D1253" i="1"/>
  <c r="V1252" i="1"/>
  <c r="U1252" i="1"/>
  <c r="R1252" i="1"/>
  <c r="E1252" i="1"/>
  <c r="D1252" i="1"/>
  <c r="V1251" i="1"/>
  <c r="U1251" i="1"/>
  <c r="R1251" i="1"/>
  <c r="E1251" i="1"/>
  <c r="D1251" i="1"/>
  <c r="V1250" i="1"/>
  <c r="U1250" i="1"/>
  <c r="R1250" i="1"/>
  <c r="E1250" i="1"/>
  <c r="D1250" i="1"/>
  <c r="V1247" i="1"/>
  <c r="U1247" i="1"/>
  <c r="R1247" i="1"/>
  <c r="E1247" i="1"/>
  <c r="D1247" i="1"/>
  <c r="V1246" i="1"/>
  <c r="U1246" i="1"/>
  <c r="R1246" i="1"/>
  <c r="E1246" i="1"/>
  <c r="D1246" i="1"/>
  <c r="V1245" i="1"/>
  <c r="U1245" i="1"/>
  <c r="R1245" i="1"/>
  <c r="E1245" i="1"/>
  <c r="D1245" i="1"/>
  <c r="Z1245" i="1"/>
  <c r="X1245" i="1"/>
  <c r="P1245" i="1"/>
  <c r="N1245" i="1"/>
  <c r="K1245" i="1"/>
  <c r="I1245" i="1"/>
  <c r="Z1244" i="1"/>
  <c r="X1244" i="1"/>
  <c r="P1244" i="1"/>
  <c r="N1244" i="1"/>
  <c r="K1244" i="1"/>
  <c r="I1244" i="1"/>
  <c r="Z1247" i="1"/>
  <c r="X1247" i="1"/>
  <c r="P1247" i="1"/>
  <c r="N1247" i="1"/>
  <c r="K1247" i="1"/>
  <c r="I1247" i="1"/>
  <c r="Z1246" i="1"/>
  <c r="X1246" i="1"/>
  <c r="P1246" i="1"/>
  <c r="N1246" i="1"/>
  <c r="K1246" i="1"/>
  <c r="I1246" i="1"/>
  <c r="Z1249" i="1"/>
  <c r="X1249" i="1"/>
  <c r="P1249" i="1"/>
  <c r="N1249" i="1"/>
  <c r="K1249" i="1"/>
  <c r="I1249" i="1"/>
  <c r="V1249" i="1"/>
  <c r="U1249" i="1"/>
  <c r="R1249" i="1"/>
  <c r="E1249" i="1"/>
  <c r="D1249" i="1"/>
  <c r="V1248" i="1"/>
  <c r="U1248" i="1"/>
  <c r="R1248" i="1"/>
  <c r="E1248" i="1"/>
  <c r="D1248" i="1"/>
  <c r="Z1248" i="1"/>
  <c r="X1248" i="1"/>
  <c r="P1248" i="1"/>
  <c r="N1248" i="1"/>
  <c r="K1248" i="1"/>
  <c r="I1248" i="1"/>
  <c r="Z1243" i="1"/>
  <c r="X1243" i="1"/>
  <c r="P1243" i="1"/>
  <c r="N1243" i="1"/>
  <c r="K1243" i="1"/>
  <c r="I1243" i="1"/>
  <c r="Z1242" i="1"/>
  <c r="X1242" i="1"/>
  <c r="P1242" i="1"/>
  <c r="N1242" i="1"/>
  <c r="K1242" i="1"/>
  <c r="I1242" i="1"/>
  <c r="Z1241" i="1"/>
  <c r="X1241" i="1"/>
  <c r="P1241" i="1"/>
  <c r="N1241" i="1"/>
  <c r="K1241" i="1"/>
  <c r="I1241" i="1"/>
  <c r="Z1240" i="1"/>
  <c r="X1240" i="1"/>
  <c r="P1240" i="1"/>
  <c r="N1240" i="1"/>
  <c r="K1240" i="1"/>
  <c r="I1240" i="1"/>
  <c r="Z1239" i="1"/>
  <c r="X1239" i="1"/>
  <c r="P1239" i="1"/>
  <c r="N1239" i="1"/>
  <c r="K1239" i="1"/>
  <c r="I1239" i="1"/>
  <c r="V1244" i="1"/>
  <c r="U1244" i="1"/>
  <c r="R1244" i="1"/>
  <c r="E1244" i="1"/>
  <c r="D1244" i="1"/>
  <c r="V1243" i="1"/>
  <c r="U1243" i="1"/>
  <c r="R1243" i="1"/>
  <c r="E1243" i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D1240" i="1"/>
  <c r="V1239" i="1"/>
  <c r="U1239" i="1"/>
  <c r="R1239" i="1"/>
  <c r="E1239" i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P1238" i="1"/>
  <c r="N1238" i="1"/>
  <c r="K1238" i="1"/>
  <c r="I1238" i="1"/>
  <c r="Z1237" i="1"/>
  <c r="X1237" i="1"/>
  <c r="P1237" i="1"/>
  <c r="N1237" i="1"/>
  <c r="K1237" i="1"/>
  <c r="I1237" i="1"/>
  <c r="Z1236" i="1"/>
  <c r="X1236" i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P1235" i="1"/>
  <c r="N1235" i="1"/>
  <c r="K1235" i="1"/>
  <c r="I1235" i="1"/>
  <c r="V1234" i="1"/>
  <c r="U1234" i="1"/>
  <c r="R1234" i="1"/>
  <c r="E1234" i="1"/>
  <c r="D1234" i="1"/>
  <c r="Z1234" i="1"/>
  <c r="X1234" i="1"/>
  <c r="P1234" i="1"/>
  <c r="N1234" i="1"/>
  <c r="K1234" i="1"/>
  <c r="I1234" i="1"/>
  <c r="Z1233" i="1"/>
  <c r="X1233" i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P1232" i="1"/>
  <c r="N1232" i="1"/>
  <c r="K1232" i="1"/>
  <c r="I1232" i="1"/>
  <c r="Z1231" i="1"/>
  <c r="X1231" i="1"/>
  <c r="P1231" i="1"/>
  <c r="N1231" i="1"/>
  <c r="K1231" i="1"/>
  <c r="I1231" i="1"/>
  <c r="V1231" i="1"/>
  <c r="U1231" i="1"/>
  <c r="R1231" i="1"/>
  <c r="E1231" i="1"/>
  <c r="D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P1230" i="1"/>
  <c r="N1230" i="1"/>
  <c r="K1230" i="1"/>
  <c r="I1230" i="1"/>
  <c r="Z1229" i="1"/>
  <c r="X1229" i="1"/>
  <c r="P1229" i="1"/>
  <c r="N1229" i="1"/>
  <c r="K1229" i="1"/>
  <c r="I1229" i="1"/>
  <c r="Z1228" i="1"/>
  <c r="X1228" i="1"/>
  <c r="P1228" i="1"/>
  <c r="N1228" i="1"/>
  <c r="K1228" i="1"/>
  <c r="I1228" i="1"/>
  <c r="Z1227" i="1"/>
  <c r="X1227" i="1"/>
  <c r="P1227" i="1"/>
  <c r="N1227" i="1"/>
  <c r="K1227" i="1"/>
  <c r="I1227" i="1"/>
  <c r="Z1226" i="1"/>
  <c r="X1226" i="1"/>
  <c r="P1226" i="1"/>
  <c r="N1226" i="1"/>
  <c r="K1226" i="1"/>
  <c r="I1226" i="1"/>
  <c r="Z1224" i="1"/>
  <c r="X1224" i="1"/>
  <c r="P1224" i="1"/>
  <c r="N1224" i="1"/>
  <c r="K1224" i="1"/>
  <c r="I1224" i="1"/>
  <c r="Z1225" i="1"/>
  <c r="X1225" i="1"/>
  <c r="P1225" i="1"/>
  <c r="N1225" i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Z1219" i="1"/>
  <c r="X1219" i="1"/>
  <c r="P1219" i="1"/>
  <c r="N1219" i="1"/>
  <c r="K1219" i="1"/>
  <c r="I1219" i="1"/>
  <c r="Z1218" i="1"/>
  <c r="X1218" i="1"/>
  <c r="Y1271" i="1" s="1"/>
  <c r="P1218" i="1"/>
  <c r="N1218" i="1"/>
  <c r="K1218" i="1"/>
  <c r="I1218" i="1"/>
  <c r="Z1217" i="1"/>
  <c r="X1217" i="1"/>
  <c r="Y1270" i="1" s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O1265" i="1" s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S1268" i="1" s="1"/>
  <c r="E1215" i="1"/>
  <c r="D1215" i="1"/>
  <c r="V1214" i="1"/>
  <c r="U1214" i="1"/>
  <c r="R1214" i="1"/>
  <c r="E1214" i="1"/>
  <c r="D1214" i="1"/>
  <c r="V1213" i="1"/>
  <c r="U1213" i="1"/>
  <c r="R1213" i="1"/>
  <c r="S1266" i="1" s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G1256" i="1" s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S1265" i="1" l="1"/>
  <c r="AA1267" i="1"/>
  <c r="Y1265" i="1"/>
  <c r="G1265" i="1"/>
  <c r="J1265" i="1"/>
  <c r="O1266" i="1"/>
  <c r="Q1265" i="1"/>
  <c r="J1267" i="1"/>
  <c r="S1267" i="1"/>
  <c r="Y1266" i="1"/>
  <c r="L1266" i="1"/>
  <c r="L1263" i="1"/>
  <c r="Q1264" i="1"/>
  <c r="Q1271" i="1"/>
  <c r="O1270" i="1"/>
  <c r="O1271" i="1"/>
  <c r="O1264" i="1"/>
  <c r="G1269" i="1"/>
  <c r="L1271" i="1"/>
  <c r="Q1268" i="1"/>
  <c r="J1269" i="1"/>
  <c r="Q1269" i="1"/>
  <c r="G1270" i="1"/>
  <c r="J1266" i="1"/>
  <c r="G1268" i="1"/>
  <c r="J1268" i="1"/>
  <c r="S1271" i="1"/>
  <c r="G1263" i="1"/>
  <c r="L1265" i="1"/>
  <c r="B1266" i="1"/>
  <c r="AA1266" i="1"/>
  <c r="AA1269" i="1"/>
  <c r="Q1266" i="1"/>
  <c r="L1264" i="1"/>
  <c r="G1266" i="1"/>
  <c r="G1267" i="1"/>
  <c r="L1269" i="1"/>
  <c r="J1261" i="1"/>
  <c r="L1268" i="1"/>
  <c r="Y1268" i="1"/>
  <c r="S1270" i="1"/>
  <c r="G1271" i="1"/>
  <c r="Y1267" i="1"/>
  <c r="O1268" i="1"/>
  <c r="J1271" i="1"/>
  <c r="L1267" i="1"/>
  <c r="AA1268" i="1"/>
  <c r="S1269" i="1"/>
  <c r="J1270" i="1"/>
  <c r="S1263" i="1"/>
  <c r="O1267" i="1"/>
  <c r="L1270" i="1"/>
  <c r="B1269" i="1"/>
  <c r="O1269" i="1"/>
  <c r="Y1269" i="1"/>
  <c r="B1271" i="1"/>
  <c r="B1268" i="1"/>
  <c r="B1270" i="1"/>
  <c r="B1267" i="1"/>
  <c r="B1265" i="1"/>
  <c r="O1263" i="1"/>
  <c r="S1261" i="1"/>
  <c r="B1264" i="1"/>
  <c r="Q1262" i="1"/>
  <c r="L1261" i="1"/>
  <c r="S1262" i="1"/>
  <c r="G1264" i="1"/>
  <c r="G1262" i="1"/>
  <c r="AA1263" i="1"/>
  <c r="O1262" i="1"/>
  <c r="G1261" i="1"/>
  <c r="S1264" i="1"/>
  <c r="O1261" i="1"/>
  <c r="AA1262" i="1"/>
  <c r="Q1263" i="1"/>
  <c r="J1262" i="1"/>
  <c r="Y1264" i="1"/>
  <c r="Y1263" i="1"/>
  <c r="Q1261" i="1"/>
  <c r="Y1262" i="1"/>
  <c r="J1264" i="1"/>
  <c r="AA1264" i="1"/>
  <c r="Y1261" i="1"/>
  <c r="AA1261" i="1"/>
  <c r="L1262" i="1"/>
  <c r="B1261" i="1"/>
  <c r="J1263" i="1"/>
  <c r="B1263" i="1"/>
  <c r="B1262" i="1"/>
  <c r="L1236" i="1"/>
  <c r="AA1238" i="1"/>
  <c r="AA1242" i="1"/>
  <c r="AA1236" i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Q1238" i="1"/>
  <c r="Q1222" i="1"/>
  <c r="L1231" i="1"/>
  <c r="J1251" i="1"/>
  <c r="J1253" i="1"/>
  <c r="L1252" i="1"/>
  <c r="Y1253" i="1"/>
  <c r="Q1260" i="1"/>
  <c r="AA1259" i="1"/>
  <c r="G1258" i="1"/>
  <c r="B1256" i="1"/>
  <c r="Q1254" i="1"/>
  <c r="AA1253" i="1"/>
  <c r="Q1248" i="1"/>
  <c r="Q1245" i="1"/>
  <c r="Q1242" i="1"/>
  <c r="AA1241" i="1"/>
  <c r="B1249" i="1"/>
  <c r="B1246" i="1"/>
  <c r="AA1232" i="1"/>
  <c r="J1260" i="1"/>
  <c r="S1259" i="1"/>
  <c r="G1259" i="1"/>
  <c r="Q1257" i="1"/>
  <c r="AA1256" i="1"/>
  <c r="Y1255" i="1"/>
  <c r="B1255" i="1"/>
  <c r="Q1252" i="1"/>
  <c r="O1251" i="1"/>
  <c r="B1242" i="1"/>
  <c r="B1239" i="1"/>
  <c r="G1260" i="1"/>
  <c r="O1259" i="1"/>
  <c r="O1252" i="1"/>
  <c r="B1251" i="1"/>
  <c r="B1250" i="1"/>
  <c r="B1247" i="1"/>
  <c r="B1240" i="1"/>
  <c r="B1235" i="1"/>
  <c r="J1255" i="1"/>
  <c r="S1254" i="1"/>
  <c r="B1257" i="1"/>
  <c r="S1255" i="1"/>
  <c r="G1255" i="1"/>
  <c r="O1254" i="1"/>
  <c r="B1253" i="1"/>
  <c r="Y1252" i="1"/>
  <c r="Y1251" i="1"/>
  <c r="B1237" i="1"/>
  <c r="B1259" i="1"/>
  <c r="Y1257" i="1"/>
  <c r="J1257" i="1"/>
  <c r="AA1248" i="1"/>
  <c r="B1248" i="1"/>
  <c r="Q1246" i="1"/>
  <c r="AA1245" i="1"/>
  <c r="L1244" i="1"/>
  <c r="O1257" i="1"/>
  <c r="O1256" i="1"/>
  <c r="AA1260" i="1"/>
  <c r="O1260" i="1"/>
  <c r="Y1259" i="1"/>
  <c r="B1258" i="1"/>
  <c r="S1256" i="1"/>
  <c r="O1255" i="1"/>
  <c r="AA1254" i="1"/>
  <c r="B1254" i="1"/>
  <c r="J1252" i="1"/>
  <c r="B1245" i="1"/>
  <c r="B1241" i="1"/>
  <c r="B1238" i="1"/>
  <c r="B1243" i="1"/>
  <c r="S1257" i="1"/>
  <c r="J1258" i="1"/>
  <c r="G1257" i="1"/>
  <c r="Q1256" i="1"/>
  <c r="Y1254" i="1"/>
  <c r="J1254" i="1"/>
  <c r="S1253" i="1"/>
  <c r="S1251" i="1"/>
  <c r="Q1243" i="1"/>
  <c r="B1260" i="1"/>
  <c r="B1244" i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C1264" i="1" s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G1254" i="1" s="1"/>
  <c r="E1200" i="1"/>
  <c r="G1253" i="1" s="1"/>
  <c r="E1199" i="1"/>
  <c r="G1252" i="1" s="1"/>
  <c r="E1198" i="1"/>
  <c r="G1251" i="1" s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66" i="1" l="1"/>
  <c r="C1267" i="1"/>
  <c r="C1268" i="1"/>
  <c r="C1265" i="1"/>
  <c r="C1270" i="1"/>
  <c r="C1271" i="1"/>
  <c r="C1269" i="1"/>
  <c r="C1262" i="1"/>
  <c r="C1263" i="1"/>
  <c r="C1261" i="1"/>
  <c r="C1258" i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S1250" i="1" s="1"/>
  <c r="R1196" i="1"/>
  <c r="S1249" i="1" s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G1250" i="1" s="1"/>
  <c r="E1196" i="1"/>
  <c r="G1249" i="1" s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B1091" i="1" s="1"/>
  <c r="C1144" i="1" s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N1046" i="1"/>
  <c r="N1045" i="1"/>
  <c r="N1044" i="1"/>
  <c r="N1043" i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P1033" i="1"/>
  <c r="P1032" i="1"/>
  <c r="P1031" i="1"/>
  <c r="P1030" i="1"/>
  <c r="P1029" i="1"/>
  <c r="P1028" i="1"/>
  <c r="N1037" i="1"/>
  <c r="Q1037" i="1" s="1"/>
  <c r="N1036" i="1"/>
  <c r="N1035" i="1"/>
  <c r="N1034" i="1"/>
  <c r="N1033" i="1"/>
  <c r="N1032" i="1"/>
  <c r="N1031" i="1"/>
  <c r="N1030" i="1"/>
  <c r="O1083" i="1" s="1"/>
  <c r="N1029" i="1"/>
  <c r="Q1029" i="1" s="1"/>
  <c r="N1028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L1039" i="1" s="1"/>
  <c r="I1038" i="1"/>
  <c r="I1037" i="1"/>
  <c r="I1036" i="1"/>
  <c r="K1035" i="1"/>
  <c r="N1027" i="1"/>
  <c r="N1026" i="1"/>
  <c r="N1025" i="1"/>
  <c r="N1024" i="1"/>
  <c r="Q1024" i="1" s="1"/>
  <c r="N1023" i="1"/>
  <c r="O1076" i="1" s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J1084" i="1" s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S1110" i="1" s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S1103" i="1" s="1"/>
  <c r="H1050" i="1"/>
  <c r="E1050" i="1"/>
  <c r="D1050" i="1"/>
  <c r="W1049" i="1"/>
  <c r="V1049" i="1"/>
  <c r="U1049" i="1"/>
  <c r="R1049" i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S1094" i="1" s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Y1092" i="1" s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W1022" i="1"/>
  <c r="V1022" i="1"/>
  <c r="U1022" i="1"/>
  <c r="R1022" i="1"/>
  <c r="S1075" i="1" s="1"/>
  <c r="M1022" i="1"/>
  <c r="H1022" i="1"/>
  <c r="E1022" i="1"/>
  <c r="D1022" i="1"/>
  <c r="Z1021" i="1"/>
  <c r="AA1021" i="1" s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S1070" i="1" s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Y1060" i="1" s="1"/>
  <c r="W1007" i="1"/>
  <c r="V1007" i="1"/>
  <c r="U1007" i="1"/>
  <c r="R1007" i="1"/>
  <c r="P1007" i="1"/>
  <c r="N1007" i="1"/>
  <c r="M1007" i="1"/>
  <c r="K1007" i="1"/>
  <c r="L1007" i="1" s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L1003" i="1" s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L999" i="1" s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J1049" i="1" s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D989" i="1"/>
  <c r="Z988" i="1"/>
  <c r="X988" i="1"/>
  <c r="W988" i="1"/>
  <c r="V988" i="1"/>
  <c r="U988" i="1"/>
  <c r="R988" i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J1014" i="1" s="1"/>
  <c r="E961" i="1"/>
  <c r="D961" i="1"/>
  <c r="Z981" i="1"/>
  <c r="AA981" i="1" s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G1033" i="1" s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S1030" i="1" s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Q974" i="1" s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M972" i="1"/>
  <c r="K972" i="1"/>
  <c r="I972" i="1"/>
  <c r="J1025" i="1" s="1"/>
  <c r="H972" i="1"/>
  <c r="E972" i="1"/>
  <c r="G1025" i="1" s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G1024" i="1" s="1"/>
  <c r="D971" i="1"/>
  <c r="Z970" i="1"/>
  <c r="X970" i="1"/>
  <c r="W970" i="1"/>
  <c r="V970" i="1"/>
  <c r="U970" i="1"/>
  <c r="R970" i="1"/>
  <c r="S1023" i="1" s="1"/>
  <c r="P970" i="1"/>
  <c r="Q970" i="1" s="1"/>
  <c r="N970" i="1"/>
  <c r="M970" i="1"/>
  <c r="K970" i="1"/>
  <c r="I970" i="1"/>
  <c r="H970" i="1"/>
  <c r="E970" i="1"/>
  <c r="D970" i="1"/>
  <c r="Z969" i="1"/>
  <c r="AA969" i="1" s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Y1021" i="1" s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Q966" i="1" s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J1011" i="1" s="1"/>
  <c r="E958" i="1"/>
  <c r="D958" i="1"/>
  <c r="X957" i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AA954" i="1" s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J1003" i="1" s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Y1004" i="1" s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G1000" i="1" s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O996" i="1" s="1"/>
  <c r="K943" i="1"/>
  <c r="L943" i="1" s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S994" i="1" s="1"/>
  <c r="P941" i="1"/>
  <c r="N941" i="1"/>
  <c r="O994" i="1" s="1"/>
  <c r="K941" i="1"/>
  <c r="I941" i="1"/>
  <c r="E941" i="1"/>
  <c r="D941" i="1"/>
  <c r="Z940" i="1"/>
  <c r="Z939" i="1"/>
  <c r="X940" i="1"/>
  <c r="X939" i="1"/>
  <c r="Y992" i="1" s="1"/>
  <c r="V940" i="1"/>
  <c r="U940" i="1"/>
  <c r="R940" i="1"/>
  <c r="R939" i="1"/>
  <c r="U939" i="1"/>
  <c r="V939" i="1"/>
  <c r="P940" i="1"/>
  <c r="P939" i="1"/>
  <c r="N940" i="1"/>
  <c r="O993" i="1" s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S990" i="1" s="1"/>
  <c r="P937" i="1"/>
  <c r="N937" i="1"/>
  <c r="K937" i="1"/>
  <c r="I937" i="1"/>
  <c r="E937" i="1"/>
  <c r="D937" i="1"/>
  <c r="Z936" i="1"/>
  <c r="X936" i="1"/>
  <c r="Y989" i="1" s="1"/>
  <c r="V936" i="1"/>
  <c r="U936" i="1"/>
  <c r="R936" i="1"/>
  <c r="P936" i="1"/>
  <c r="N936" i="1"/>
  <c r="K936" i="1"/>
  <c r="I936" i="1"/>
  <c r="L936" i="1" s="1"/>
  <c r="E936" i="1"/>
  <c r="D936" i="1"/>
  <c r="Z935" i="1"/>
  <c r="X935" i="1"/>
  <c r="Y988" i="1" s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L931" i="1" s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O979" i="1" s="1"/>
  <c r="V926" i="1"/>
  <c r="U926" i="1"/>
  <c r="R926" i="1"/>
  <c r="S979" i="1" s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S976" i="1" s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Y973" i="1" s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V917" i="1"/>
  <c r="U917" i="1"/>
  <c r="R917" i="1"/>
  <c r="P917" i="1"/>
  <c r="N917" i="1"/>
  <c r="O970" i="1" s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O963" i="1" s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Y923" i="1" s="1"/>
  <c r="X901" i="1"/>
  <c r="Y954" i="1" s="1"/>
  <c r="Z871" i="1"/>
  <c r="X871" i="1"/>
  <c r="Y871" i="1" s="1"/>
  <c r="Z872" i="1"/>
  <c r="X872" i="1"/>
  <c r="Z874" i="1"/>
  <c r="X874" i="1"/>
  <c r="Y927" i="1" s="1"/>
  <c r="Z875" i="1"/>
  <c r="X875" i="1"/>
  <c r="Z876" i="1"/>
  <c r="X876" i="1"/>
  <c r="Z877" i="1"/>
  <c r="X877" i="1"/>
  <c r="Z878" i="1"/>
  <c r="X878" i="1"/>
  <c r="Z879" i="1"/>
  <c r="X879" i="1"/>
  <c r="Y932" i="1" s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Z899" i="1"/>
  <c r="X899" i="1"/>
  <c r="Y899" i="1" s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G860" i="1" s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G877" i="1" s="1"/>
  <c r="E878" i="1"/>
  <c r="E879" i="1"/>
  <c r="E880" i="1"/>
  <c r="E881" i="1"/>
  <c r="E882" i="1"/>
  <c r="E883" i="1"/>
  <c r="E884" i="1"/>
  <c r="E885" i="1"/>
  <c r="G885" i="1" s="1"/>
  <c r="E886" i="1"/>
  <c r="E887" i="1"/>
  <c r="G940" i="1" s="1"/>
  <c r="E888" i="1"/>
  <c r="E889" i="1"/>
  <c r="E890" i="1"/>
  <c r="E891" i="1"/>
  <c r="E892" i="1"/>
  <c r="E893" i="1"/>
  <c r="G946" i="1" s="1"/>
  <c r="E894" i="1"/>
  <c r="E895" i="1"/>
  <c r="G895" i="1" s="1"/>
  <c r="E896" i="1"/>
  <c r="E897" i="1"/>
  <c r="E898" i="1"/>
  <c r="E899" i="1"/>
  <c r="E900" i="1"/>
  <c r="E901" i="1"/>
  <c r="G954" i="1" s="1"/>
  <c r="E902" i="1"/>
  <c r="E903" i="1"/>
  <c r="E904" i="1"/>
  <c r="E905" i="1"/>
  <c r="E906" i="1"/>
  <c r="G959" i="1" s="1"/>
  <c r="E907" i="1"/>
  <c r="E908" i="1"/>
  <c r="E909" i="1"/>
  <c r="G909" i="1" s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S915" i="1" s="1"/>
  <c r="R863" i="1"/>
  <c r="R864" i="1"/>
  <c r="S917" i="1" s="1"/>
  <c r="R865" i="1"/>
  <c r="R866" i="1"/>
  <c r="R867" i="1"/>
  <c r="R868" i="1"/>
  <c r="R869" i="1"/>
  <c r="R870" i="1"/>
  <c r="S870" i="1" s="1"/>
  <c r="R871" i="1"/>
  <c r="S924" i="1" s="1"/>
  <c r="R872" i="1"/>
  <c r="S925" i="1" s="1"/>
  <c r="R873" i="1"/>
  <c r="R874" i="1"/>
  <c r="R875" i="1"/>
  <c r="S928" i="1" s="1"/>
  <c r="R876" i="1"/>
  <c r="R877" i="1"/>
  <c r="R878" i="1"/>
  <c r="S931" i="1" s="1"/>
  <c r="R879" i="1"/>
  <c r="R880" i="1"/>
  <c r="R881" i="1"/>
  <c r="R882" i="1"/>
  <c r="R883" i="1"/>
  <c r="R884" i="1"/>
  <c r="R885" i="1"/>
  <c r="R886" i="1"/>
  <c r="S939" i="1" s="1"/>
  <c r="R887" i="1"/>
  <c r="R888" i="1"/>
  <c r="R889" i="1"/>
  <c r="R890" i="1"/>
  <c r="R891" i="1"/>
  <c r="R892" i="1"/>
  <c r="R893" i="1"/>
  <c r="R894" i="1"/>
  <c r="S947" i="1" s="1"/>
  <c r="R895" i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R909" i="1"/>
  <c r="R10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Q906" i="1" s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O955" i="1" s="1"/>
  <c r="K902" i="1"/>
  <c r="I902" i="1"/>
  <c r="P901" i="1"/>
  <c r="P900" i="1"/>
  <c r="N901" i="1"/>
  <c r="N900" i="1"/>
  <c r="O953" i="1" s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J952" i="1" s="1"/>
  <c r="P898" i="1"/>
  <c r="N898" i="1"/>
  <c r="K898" i="1"/>
  <c r="I898" i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K896" i="1"/>
  <c r="I896" i="1"/>
  <c r="J949" i="1" s="1"/>
  <c r="K895" i="1"/>
  <c r="I895" i="1"/>
  <c r="K894" i="1"/>
  <c r="I894" i="1"/>
  <c r="K893" i="1"/>
  <c r="L893" i="1" s="1"/>
  <c r="I893" i="1"/>
  <c r="K892" i="1"/>
  <c r="I892" i="1"/>
  <c r="P891" i="1"/>
  <c r="N891" i="1"/>
  <c r="O944" i="1" s="1"/>
  <c r="K891" i="1"/>
  <c r="I891" i="1"/>
  <c r="P890" i="1"/>
  <c r="Q890" i="1" s="1"/>
  <c r="N890" i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Q886" i="1" s="1"/>
  <c r="N886" i="1"/>
  <c r="K886" i="1"/>
  <c r="I886" i="1"/>
  <c r="J939" i="1" s="1"/>
  <c r="P885" i="1"/>
  <c r="N885" i="1"/>
  <c r="K885" i="1"/>
  <c r="I885" i="1"/>
  <c r="P884" i="1"/>
  <c r="Q884" i="1" s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Q881" i="1" s="1"/>
  <c r="K882" i="1"/>
  <c r="K881" i="1"/>
  <c r="I882" i="1"/>
  <c r="J935" i="1" s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Q872" i="1" s="1"/>
  <c r="N872" i="1"/>
  <c r="K872" i="1"/>
  <c r="I872" i="1"/>
  <c r="P871" i="1"/>
  <c r="N871" i="1"/>
  <c r="K871" i="1"/>
  <c r="I871" i="1"/>
  <c r="P870" i="1"/>
  <c r="Q870" i="1" s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L865" i="1" s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P860" i="1"/>
  <c r="N860" i="1"/>
  <c r="K860" i="1"/>
  <c r="I860" i="1"/>
  <c r="J860" i="1" s="1"/>
  <c r="P859" i="1"/>
  <c r="N859" i="1"/>
  <c r="O859" i="1" s="1"/>
  <c r="K859" i="1"/>
  <c r="L859" i="1" s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O909" i="1" s="1"/>
  <c r="K856" i="1"/>
  <c r="I856" i="1"/>
  <c r="J856" i="1" s="1"/>
  <c r="P855" i="1"/>
  <c r="N855" i="1"/>
  <c r="K855" i="1"/>
  <c r="I855" i="1"/>
  <c r="J908" i="1" s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O898" i="1" s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J891" i="1" s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J830" i="1"/>
  <c r="P829" i="1"/>
  <c r="P828" i="1"/>
  <c r="P827" i="1"/>
  <c r="P826" i="1"/>
  <c r="P825" i="1"/>
  <c r="N829" i="1"/>
  <c r="N828" i="1"/>
  <c r="N827" i="1"/>
  <c r="N826" i="1"/>
  <c r="O826" i="1" s="1"/>
  <c r="N825" i="1"/>
  <c r="O878" i="1" s="1"/>
  <c r="K829" i="1"/>
  <c r="K828" i="1"/>
  <c r="K827" i="1"/>
  <c r="K826" i="1"/>
  <c r="K825" i="1"/>
  <c r="I829" i="1"/>
  <c r="I828" i="1"/>
  <c r="J828" i="1" s="1"/>
  <c r="I827" i="1"/>
  <c r="J827" i="1" s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O876" i="1" s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J819" i="1" s="1"/>
  <c r="G819" i="1"/>
  <c r="G840" i="1"/>
  <c r="G824" i="1"/>
  <c r="AA885" i="1"/>
  <c r="AA881" i="1"/>
  <c r="AA865" i="1"/>
  <c r="AA853" i="1"/>
  <c r="AA845" i="1"/>
  <c r="Y846" i="1"/>
  <c r="Y886" i="1"/>
  <c r="AA837" i="1"/>
  <c r="AA821" i="1"/>
  <c r="O923" i="1"/>
  <c r="L934" i="1"/>
  <c r="O945" i="1"/>
  <c r="Q955" i="1"/>
  <c r="AA961" i="1"/>
  <c r="L963" i="1"/>
  <c r="O966" i="1"/>
  <c r="L966" i="1"/>
  <c r="L992" i="1"/>
  <c r="AA1012" i="1"/>
  <c r="Q1017" i="1"/>
  <c r="Q1018" i="1"/>
  <c r="Q1019" i="1"/>
  <c r="L1020" i="1"/>
  <c r="Q1027" i="1"/>
  <c r="AA1028" i="1"/>
  <c r="L1035" i="1"/>
  <c r="Q1039" i="1"/>
  <c r="Y1048" i="1"/>
  <c r="Q1048" i="1"/>
  <c r="Q1054" i="1"/>
  <c r="L1053" i="1"/>
  <c r="J1060" i="1"/>
  <c r="S929" i="1"/>
  <c r="O998" i="1"/>
  <c r="J1050" i="1"/>
  <c r="Q972" i="1"/>
  <c r="L1060" i="1"/>
  <c r="J1017" i="1"/>
  <c r="J985" i="1"/>
  <c r="O974" i="1"/>
  <c r="L993" i="1"/>
  <c r="L984" i="1"/>
  <c r="G826" i="1"/>
  <c r="S1015" i="1"/>
  <c r="S1052" i="1"/>
  <c r="S1013" i="1"/>
  <c r="G897" i="1"/>
  <c r="O990" i="1"/>
  <c r="Q990" i="1"/>
  <c r="J829" i="1"/>
  <c r="J1041" i="1"/>
  <c r="Q1061" i="1"/>
  <c r="L1061" i="1"/>
  <c r="AA1063" i="1"/>
  <c r="J861" i="1"/>
  <c r="O1062" i="1"/>
  <c r="J964" i="1"/>
  <c r="L1043" i="1"/>
  <c r="L978" i="1"/>
  <c r="Q1069" i="1"/>
  <c r="AA1071" i="1"/>
  <c r="Q1072" i="1"/>
  <c r="L1074" i="1"/>
  <c r="AA1079" i="1"/>
  <c r="Q1082" i="1"/>
  <c r="L1082" i="1"/>
  <c r="L1084" i="1"/>
  <c r="L1085" i="1"/>
  <c r="L1087" i="1"/>
  <c r="Q1088" i="1"/>
  <c r="L1091" i="1"/>
  <c r="Q1093" i="1"/>
  <c r="AA1100" i="1"/>
  <c r="L1100" i="1"/>
  <c r="Q1104" i="1"/>
  <c r="L1104" i="1"/>
  <c r="G1010" i="1"/>
  <c r="G991" i="1"/>
  <c r="G1106" i="1"/>
  <c r="G951" i="1"/>
  <c r="G850" i="1"/>
  <c r="S1091" i="1"/>
  <c r="G925" i="1"/>
  <c r="S967" i="1"/>
  <c r="L1108" i="1"/>
  <c r="G957" i="1"/>
  <c r="Q915" i="1"/>
  <c r="AA877" i="1"/>
  <c r="Y879" i="1"/>
  <c r="S1088" i="1"/>
  <c r="S1035" i="1"/>
  <c r="Y930" i="1"/>
  <c r="O890" i="1"/>
  <c r="L956" i="1"/>
  <c r="O1046" i="1"/>
  <c r="Q1046" i="1"/>
  <c r="AA1049" i="1"/>
  <c r="O1108" i="1"/>
  <c r="Y925" i="1"/>
  <c r="Y1037" i="1"/>
  <c r="Y1090" i="1"/>
  <c r="J1073" i="1"/>
  <c r="S1007" i="1"/>
  <c r="Q1076" i="1"/>
  <c r="L1109" i="1"/>
  <c r="AA1057" i="1"/>
  <c r="Q1031" i="1"/>
  <c r="Q1056" i="1"/>
  <c r="O1087" i="1"/>
  <c r="L1063" i="1"/>
  <c r="L1071" i="1"/>
  <c r="J1093" i="1"/>
  <c r="O1109" i="1"/>
  <c r="J1027" i="1"/>
  <c r="O1098" i="1"/>
  <c r="Q1098" i="1"/>
  <c r="S1112" i="1"/>
  <c r="AA1060" i="1"/>
  <c r="AA1108" i="1"/>
  <c r="Y1066" i="1"/>
  <c r="AA1068" i="1"/>
  <c r="AA1111" i="1"/>
  <c r="S1113" i="1"/>
  <c r="Q1114" i="1"/>
  <c r="L1114" i="1"/>
  <c r="S1049" i="1" l="1"/>
  <c r="O1043" i="1"/>
  <c r="S1095" i="1"/>
  <c r="O1081" i="1"/>
  <c r="G1098" i="1"/>
  <c r="AA917" i="1"/>
  <c r="L922" i="1"/>
  <c r="Q1034" i="1"/>
  <c r="Y898" i="1"/>
  <c r="O968" i="1"/>
  <c r="B1062" i="1"/>
  <c r="C1115" i="1" s="1"/>
  <c r="L828" i="1"/>
  <c r="G917" i="1"/>
  <c r="S940" i="1"/>
  <c r="Y994" i="1"/>
  <c r="J946" i="1"/>
  <c r="G982" i="1"/>
  <c r="J987" i="1"/>
  <c r="G1043" i="1"/>
  <c r="G996" i="1"/>
  <c r="O1008" i="1"/>
  <c r="Q1013" i="1"/>
  <c r="J1090" i="1"/>
  <c r="Q1033" i="1"/>
  <c r="Q1071" i="1"/>
  <c r="S861" i="1"/>
  <c r="S845" i="1"/>
  <c r="AA1101" i="1"/>
  <c r="O882" i="1"/>
  <c r="S879" i="1"/>
  <c r="S863" i="1"/>
  <c r="S855" i="1"/>
  <c r="S839" i="1"/>
  <c r="S831" i="1"/>
  <c r="S823" i="1"/>
  <c r="G886" i="1"/>
  <c r="Q1021" i="1"/>
  <c r="O1028" i="1"/>
  <c r="G1031" i="1"/>
  <c r="J911" i="1"/>
  <c r="S961" i="1"/>
  <c r="O904" i="1"/>
  <c r="S1033" i="1"/>
  <c r="S1045" i="1"/>
  <c r="G1059" i="1"/>
  <c r="L1024" i="1"/>
  <c r="Q1014" i="1"/>
  <c r="L1046" i="1"/>
  <c r="O1029" i="1"/>
  <c r="S1084" i="1"/>
  <c r="Q1112" i="1"/>
  <c r="O1023" i="1"/>
  <c r="J1039" i="1"/>
  <c r="G1074" i="1"/>
  <c r="L1023" i="1"/>
  <c r="L1031" i="1"/>
  <c r="L1038" i="1"/>
  <c r="O1090" i="1"/>
  <c r="J994" i="1"/>
  <c r="O939" i="1"/>
  <c r="AA951" i="1"/>
  <c r="Y957" i="1"/>
  <c r="Y962" i="1"/>
  <c r="AA991" i="1"/>
  <c r="L1010" i="1"/>
  <c r="O1036" i="1"/>
  <c r="L1056" i="1"/>
  <c r="O1042" i="1"/>
  <c r="O1051" i="1"/>
  <c r="Q1051" i="1"/>
  <c r="B1059" i="1"/>
  <c r="Y1080" i="1"/>
  <c r="B1083" i="1"/>
  <c r="C1136" i="1" s="1"/>
  <c r="B1096" i="1"/>
  <c r="C1149" i="1" s="1"/>
  <c r="L949" i="1"/>
  <c r="J1002" i="1"/>
  <c r="Y1010" i="1"/>
  <c r="Y1027" i="1"/>
  <c r="S1029" i="1"/>
  <c r="G1020" i="1"/>
  <c r="O959" i="1"/>
  <c r="L898" i="1"/>
  <c r="J972" i="1"/>
  <c r="L877" i="1"/>
  <c r="L933" i="1"/>
  <c r="G1042" i="1"/>
  <c r="G1046" i="1"/>
  <c r="G975" i="1"/>
  <c r="J1083" i="1"/>
  <c r="L917" i="1"/>
  <c r="AA936" i="1"/>
  <c r="O1104" i="1"/>
  <c r="S1087" i="1"/>
  <c r="Y1063" i="1"/>
  <c r="O1089" i="1"/>
  <c r="B1029" i="1"/>
  <c r="Y1064" i="1"/>
  <c r="L821" i="1"/>
  <c r="L843" i="1"/>
  <c r="L848" i="1"/>
  <c r="O924" i="1"/>
  <c r="S853" i="1"/>
  <c r="S837" i="1"/>
  <c r="S829" i="1"/>
  <c r="S821" i="1"/>
  <c r="S1025" i="1"/>
  <c r="Y1035" i="1"/>
  <c r="S1037" i="1"/>
  <c r="Y1039" i="1"/>
  <c r="S1041" i="1"/>
  <c r="AA1027" i="1"/>
  <c r="AA1035" i="1"/>
  <c r="AA1040" i="1"/>
  <c r="G1108" i="1"/>
  <c r="L1088" i="1"/>
  <c r="L1106" i="1"/>
  <c r="AA1109" i="1"/>
  <c r="G1030" i="1"/>
  <c r="J879" i="1"/>
  <c r="S900" i="1"/>
  <c r="S892" i="1"/>
  <c r="S937" i="1"/>
  <c r="S876" i="1"/>
  <c r="S921" i="1"/>
  <c r="S852" i="1"/>
  <c r="S828" i="1"/>
  <c r="G891" i="1"/>
  <c r="G883" i="1"/>
  <c r="J1023" i="1"/>
  <c r="Y1109" i="1"/>
  <c r="L854" i="1"/>
  <c r="J1063" i="1"/>
  <c r="AA957" i="1"/>
  <c r="Q1081" i="1"/>
  <c r="B833" i="1"/>
  <c r="Q846" i="1"/>
  <c r="J929" i="1"/>
  <c r="J933" i="1"/>
  <c r="J941" i="1"/>
  <c r="AA842" i="1"/>
  <c r="Q861" i="1"/>
  <c r="L885" i="1"/>
  <c r="Y920" i="1"/>
  <c r="Q919" i="1"/>
  <c r="AA950" i="1"/>
  <c r="Y1040" i="1"/>
  <c r="G887" i="1"/>
  <c r="G993" i="1"/>
  <c r="J1064" i="1"/>
  <c r="O935" i="1"/>
  <c r="AA907" i="1"/>
  <c r="G1002" i="1"/>
  <c r="Y999" i="1"/>
  <c r="S948" i="1"/>
  <c r="O1061" i="1"/>
  <c r="Q935" i="1"/>
  <c r="AA944" i="1"/>
  <c r="Y1011" i="1"/>
  <c r="S1017" i="1"/>
  <c r="G1082" i="1"/>
  <c r="O900" i="1"/>
  <c r="B857" i="1"/>
  <c r="C857" i="1" s="1"/>
  <c r="L861" i="1"/>
  <c r="O919" i="1"/>
  <c r="O943" i="1"/>
  <c r="G967" i="1"/>
  <c r="Y1007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C1156" i="1" s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C1073" i="1" s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L940" i="1"/>
  <c r="G1051" i="1"/>
  <c r="AA1008" i="1"/>
  <c r="L1011" i="1"/>
  <c r="AA1013" i="1"/>
  <c r="AA1046" i="1"/>
  <c r="J1070" i="1"/>
  <c r="O1019" i="1"/>
  <c r="B1019" i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C1062" i="1" s="1"/>
  <c r="B1010" i="1"/>
  <c r="B1022" i="1"/>
  <c r="B1024" i="1"/>
  <c r="C1077" i="1" s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B1005" i="1"/>
  <c r="B1006" i="1"/>
  <c r="B1008" i="1"/>
  <c r="J1111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C898" i="1" s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J1091" i="1"/>
  <c r="J1038" i="1"/>
  <c r="J1099" i="1"/>
  <c r="J1046" i="1"/>
  <c r="L892" i="1"/>
  <c r="J894" i="1"/>
  <c r="S835" i="1"/>
  <c r="G902" i="1"/>
  <c r="S944" i="1"/>
  <c r="G1094" i="1"/>
  <c r="G1041" i="1"/>
  <c r="L846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C1003" i="1" s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O951" i="1"/>
  <c r="S946" i="1"/>
  <c r="B921" i="1"/>
  <c r="B926" i="1"/>
  <c r="L938" i="1"/>
  <c r="S950" i="1"/>
  <c r="B951" i="1"/>
  <c r="S1040" i="1"/>
  <c r="B1014" i="1"/>
  <c r="G1092" i="1"/>
  <c r="S1097" i="1"/>
  <c r="J1042" i="1"/>
  <c r="Q1028" i="1"/>
  <c r="Q1045" i="1"/>
  <c r="B1053" i="1"/>
  <c r="Q1095" i="1"/>
  <c r="O1148" i="1"/>
  <c r="B852" i="1"/>
  <c r="C852" i="1" s="1"/>
  <c r="B879" i="1"/>
  <c r="J890" i="1"/>
  <c r="B891" i="1"/>
  <c r="J897" i="1"/>
  <c r="Y908" i="1"/>
  <c r="AA834" i="1"/>
  <c r="Q916" i="1"/>
  <c r="S918" i="1"/>
  <c r="L919" i="1"/>
  <c r="B920" i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C1060" i="1" s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1059" i="1" l="1"/>
  <c r="C1053" i="1"/>
  <c r="C1044" i="1"/>
  <c r="C1108" i="1"/>
  <c r="C991" i="1"/>
  <c r="C1029" i="1"/>
  <c r="C962" i="1"/>
  <c r="C1015" i="1"/>
  <c r="C884" i="1"/>
  <c r="C1055" i="1"/>
  <c r="C891" i="1"/>
  <c r="C1110" i="1"/>
  <c r="C977" i="1"/>
  <c r="C939" i="1"/>
  <c r="C1078" i="1"/>
  <c r="C988" i="1"/>
  <c r="C1042" i="1"/>
  <c r="C914" i="1"/>
  <c r="C1089" i="1"/>
  <c r="C938" i="1"/>
  <c r="C1102" i="1"/>
  <c r="C1074" i="1"/>
  <c r="C1050" i="1"/>
  <c r="C940" i="1"/>
  <c r="C1057" i="1"/>
  <c r="C987" i="1"/>
  <c r="C1031" i="1"/>
  <c r="C910" i="1"/>
  <c r="C1035" i="1"/>
  <c r="C1016" i="1"/>
  <c r="C999" i="1"/>
  <c r="C1052" i="1"/>
  <c r="C920" i="1"/>
  <c r="C1020" i="1"/>
  <c r="C992" i="1"/>
  <c r="C921" i="1"/>
  <c r="C897" i="1"/>
  <c r="C1072" i="1"/>
  <c r="C1069" i="1"/>
  <c r="C1090" i="1"/>
  <c r="C1014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<sst xmlns="http://schemas.openxmlformats.org/spreadsheetml/2006/main" count="80" uniqueCount="39">
  <si>
    <t>Gauteng Gambling Board</t>
  </si>
  <si>
    <t>Weekly Gambling Taxes Collected in Gauteng and Related Figures</t>
  </si>
  <si>
    <t>2.  Adjustments to figures are made when revised returns are received in respect of  incorrect past returns.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</si>
  <si>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</si>
  <si>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</si>
  <si>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</si>
  <si>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</si>
  <si>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</si>
  <si>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</si>
  <si>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</si>
  <si>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</si>
  <si>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</si>
  <si>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</si>
  <si>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</si>
  <si>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</si>
  <si>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</si>
  <si>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</si>
  <si>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</si>
  <si>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</si>
  <si>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</si>
  <si>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</si>
  <si>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</si>
  <si>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</si>
  <si>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</si>
  <si>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</si>
  <si>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</si>
  <si>
    <t xml:space="preserve">DECLARED </t>
  </si>
  <si>
    <t>RENEWED</t>
  </si>
  <si>
    <t>VARIANCES</t>
  </si>
  <si>
    <t xml:space="preserve">MACHINES </t>
  </si>
  <si>
    <t>CAS-001</t>
  </si>
  <si>
    <t>CAS-002</t>
  </si>
  <si>
    <t>CAS-003</t>
  </si>
  <si>
    <t>CAS-004</t>
  </si>
  <si>
    <t>CAS-006</t>
  </si>
  <si>
    <t>CAS-008</t>
  </si>
  <si>
    <t>CAS-011</t>
  </si>
  <si>
    <t>1.  These are the latest figures for the perIQd started from the date that all casinos were in operatIQn and</t>
  </si>
  <si>
    <t>are subject to revisIQn.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</si>
</sst>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Alignment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Alignment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6" fontId="0" fillId="0" borderId="0" xfId="1" applyFont="1" applyFill="1"/>
    <xf numFmtId="0" fontId="8" fillId="0" borderId="0" xfId="0" applyFont="1"/>
    <xf numFmtId="166" fontId="9" fillId="0" borderId="0" xfId="1" applyFont="1"/>
    <xf numFmtId="166" fontId="10" fillId="0" borderId="0" xfId="1" applyFont="1"/>
    <xf numFmtId="166" fontId="7" fillId="0" borderId="0" xfId="1" applyFont="1"/>
    <xf numFmtId="166" fontId="11" fillId="10" borderId="13" xfId="1" applyFont="1" applyFill="1" applyBorder="1"/>
    <xf numFmtId="166" fontId="12" fillId="10" borderId="13" xfId="1" applyFont="1" applyFill="1" applyBorder="1"/>
    <xf numFmtId="166" fontId="13" fillId="10" borderId="13" xfId="1" applyFont="1" applyFill="1" applyBorder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ustomXml" Target="../customXml/item1.xml"/><Relationship Id="rId2" Type="http://schemas.openxmlformats.org/officeDocument/2006/relationships/chartsheet" Target="chartsheets/sheet2.xml"/><Relationship Id="rId16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9"/>
      <sheetName val="Chart20"/>
      <sheetName val="Chart21"/>
      <sheetName val="Data"/>
      <sheetName val="Sheet1"/>
      <sheetName val="Chart22"/>
      <sheetName val="Chart23"/>
      <sheetName val="Chart24"/>
      <sheetName val="Chart25"/>
      <sheetName val="Chart26"/>
      <sheetName val="Chart27"/>
      <sheetName val="Chart28"/>
      <sheetName val="Glo"/>
      <sheetName val="Chart29"/>
      <sheetName val="Chart30"/>
      <sheetName val="Chart31"/>
      <sheetName val="Chart32"/>
      <sheetName val="Chart33"/>
      <sheetName val="Chart34"/>
      <sheetName val="Chart35"/>
      <sheetName val="Chart36"/>
    </sheetNames>
    <sheetDataSet>
      <sheetData sheetId="0"/>
      <sheetData sheetId="1"/>
      <sheetData sheetId="2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13956039.8444</v>
          </cell>
          <cell r="W1251">
            <v>1418495.7900000003</v>
          </cell>
          <cell r="X1251">
            <v>487292.8</v>
          </cell>
          <cell r="Y1251">
            <v>9357566.9900000002</v>
          </cell>
          <cell r="AJ1251">
            <v>18930980</v>
          </cell>
        </row>
        <row r="1252">
          <cell r="I1252">
            <v>12812226.24918</v>
          </cell>
          <cell r="W1252">
            <v>1582657.3168000004</v>
          </cell>
          <cell r="X1252">
            <v>520408.4</v>
          </cell>
          <cell r="Y1252">
            <v>7728320.2099999981</v>
          </cell>
          <cell r="AJ1252">
            <v>16563005</v>
          </cell>
        </row>
        <row r="1253">
          <cell r="I1253">
            <v>15750495.896199999</v>
          </cell>
          <cell r="W1253">
            <v>1398178.5044</v>
          </cell>
          <cell r="X1253">
            <v>559019.28</v>
          </cell>
          <cell r="Y1253">
            <v>6816276.8399999989</v>
          </cell>
          <cell r="AJ1253">
            <v>12911432</v>
          </cell>
        </row>
        <row r="1254">
          <cell r="I1254">
            <v>15104826.270000001</v>
          </cell>
          <cell r="W1254">
            <v>1599335.83</v>
          </cell>
          <cell r="X1254">
            <v>676529.28</v>
          </cell>
          <cell r="Y1254">
            <v>4686834.38</v>
          </cell>
          <cell r="AJ1254">
            <v>11490369.08</v>
          </cell>
        </row>
        <row r="1255">
          <cell r="I1255">
            <v>13215104.440000001</v>
          </cell>
          <cell r="W1255">
            <v>1405486.02</v>
          </cell>
          <cell r="X1255">
            <v>375388.88</v>
          </cell>
          <cell r="Y1255">
            <v>4546550.99</v>
          </cell>
          <cell r="AJ1255">
            <v>15437605</v>
          </cell>
        </row>
        <row r="1256">
          <cell r="I1256">
            <v>14802396.062200001</v>
          </cell>
          <cell r="W1256">
            <v>1245666.3999999999</v>
          </cell>
          <cell r="X1256">
            <v>505773.24000000005</v>
          </cell>
          <cell r="Y1256">
            <v>4131905.8099999996</v>
          </cell>
          <cell r="AJ1256">
            <v>26465976.300000001</v>
          </cell>
        </row>
        <row r="1257">
          <cell r="I1257">
            <v>16303089.875779999</v>
          </cell>
          <cell r="W1257">
            <v>1230732.3899999997</v>
          </cell>
          <cell r="X1257">
            <v>393358.72</v>
          </cell>
          <cell r="Y1257">
            <v>8176902.1800000044</v>
          </cell>
          <cell r="AJ1257">
            <v>18907184</v>
          </cell>
        </row>
        <row r="1258">
          <cell r="I1258">
            <v>11862028.55632</v>
          </cell>
          <cell r="W1258">
            <v>1016110.4400000001</v>
          </cell>
          <cell r="X1258">
            <v>1172549.94</v>
          </cell>
          <cell r="Y1258">
            <v>6353946.8100000005</v>
          </cell>
          <cell r="AJ1258">
            <v>13245004</v>
          </cell>
        </row>
        <row r="1259">
          <cell r="I1259">
            <v>10598729.73</v>
          </cell>
          <cell r="W1259">
            <v>1084037.08</v>
          </cell>
          <cell r="X1259">
            <v>0</v>
          </cell>
          <cell r="Y1259">
            <v>4238531.6699999887</v>
          </cell>
          <cell r="AJ1259">
            <v>19426983.620000001</v>
          </cell>
        </row>
        <row r="1260">
          <cell r="I1260">
            <v>13688103.9057</v>
          </cell>
          <cell r="W1260">
            <v>1414948.8499999999</v>
          </cell>
          <cell r="X1260">
            <v>564438.93000000005</v>
          </cell>
          <cell r="Y1260">
            <v>6940541.4800000191</v>
          </cell>
          <cell r="AJ1260">
            <v>27056606</v>
          </cell>
        </row>
        <row r="1261">
          <cell r="I1261">
            <v>12901972.915320002</v>
          </cell>
          <cell r="W1261">
            <v>1297323.7999999998</v>
          </cell>
          <cell r="X1261">
            <v>715019.29</v>
          </cell>
          <cell r="Y1261">
            <v>8137900.1599999992</v>
          </cell>
          <cell r="AJ1261">
            <v>30808828</v>
          </cell>
        </row>
        <row r="1262">
          <cell r="I1262">
            <v>15476220.487939999</v>
          </cell>
          <cell r="W1262">
            <v>1249315.17</v>
          </cell>
          <cell r="X1262">
            <v>615546.12</v>
          </cell>
          <cell r="Y1262">
            <v>3909714.09</v>
          </cell>
          <cell r="AJ1262">
            <v>14177885.27</v>
          </cell>
        </row>
        <row r="1263">
          <cell r="I1263">
            <v>10946429.01</v>
          </cell>
          <cell r="W1263">
            <v>1219125.83</v>
          </cell>
          <cell r="X1263">
            <v>589759.79</v>
          </cell>
          <cell r="Y1263">
            <v>4152666.4199999971</v>
          </cell>
          <cell r="AJ1263">
            <v>15722163.379999999</v>
          </cell>
        </row>
        <row r="1264">
          <cell r="I1264">
            <v>13614350.130420001</v>
          </cell>
          <cell r="W1264">
            <v>1134440.67</v>
          </cell>
          <cell r="X1264">
            <v>696788.86</v>
          </cell>
          <cell r="Y1264">
            <v>6356388.8900000202</v>
          </cell>
          <cell r="AJ1264">
            <v>30197271.800000001</v>
          </cell>
        </row>
        <row r="1265">
          <cell r="I1265">
            <v>18208060.121599998</v>
          </cell>
          <cell r="W1265">
            <v>1403212.0999999999</v>
          </cell>
          <cell r="X1265">
            <v>502603.9</v>
          </cell>
          <cell r="Y1265">
            <v>9169090.3399999999</v>
          </cell>
          <cell r="AJ1265">
            <v>21308485</v>
          </cell>
        </row>
        <row r="1266">
          <cell r="I1266">
            <v>13612898.328539999</v>
          </cell>
          <cell r="W1266">
            <v>1345959.23</v>
          </cell>
          <cell r="X1266">
            <v>639977.93999999994</v>
          </cell>
          <cell r="Y1266">
            <v>4574451.0300000012</v>
          </cell>
          <cell r="AJ1266">
            <v>13491153.5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2424478077.4300003</v>
          </cell>
          <cell r="IL13">
            <v>2428784596.4700003</v>
          </cell>
          <cell r="IM13">
            <v>2419092074.3699999</v>
          </cell>
          <cell r="IN13">
            <v>2631163962.5900002</v>
          </cell>
          <cell r="IO13">
            <v>2483619659.73</v>
          </cell>
          <cell r="IP13">
            <v>2704032173.6199999</v>
          </cell>
          <cell r="IQ13">
            <v>2482009488.7799997</v>
          </cell>
          <cell r="IR13">
            <v>2170307022.46</v>
          </cell>
          <cell r="IS13">
            <v>2191184686.7800002</v>
          </cell>
          <cell r="IT13">
            <v>2565170728.7599998</v>
          </cell>
          <cell r="IU13">
            <v>2599942041.1900005</v>
          </cell>
          <cell r="IV13">
            <v>2314539310.6400003</v>
          </cell>
          <cell r="IW13">
            <v>2234335692.8299999</v>
          </cell>
          <cell r="IX13">
            <v>2543207718.0999999</v>
          </cell>
          <cell r="IY13">
            <v>2559323182.5900002</v>
          </cell>
          <cell r="IZ13">
            <v>2287395009.6899996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228663935</v>
          </cell>
          <cell r="IL24">
            <v>230835725</v>
          </cell>
          <cell r="IM24">
            <v>241624680</v>
          </cell>
          <cell r="IN24">
            <v>242669730</v>
          </cell>
          <cell r="IO24">
            <v>246542495</v>
          </cell>
          <cell r="IP24">
            <v>245400910</v>
          </cell>
          <cell r="IQ24">
            <v>261390095</v>
          </cell>
          <cell r="IR24">
            <v>214151209</v>
          </cell>
          <cell r="IS24">
            <v>205365050</v>
          </cell>
          <cell r="IT24">
            <v>240357770</v>
          </cell>
          <cell r="IU24">
            <v>231881430</v>
          </cell>
          <cell r="IV24">
            <v>240608330</v>
          </cell>
          <cell r="IW24">
            <v>233808970</v>
          </cell>
          <cell r="IX24">
            <v>265234780</v>
          </cell>
          <cell r="IY24">
            <v>294785080</v>
          </cell>
          <cell r="IZ24">
            <v>245650500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9990493.3709999993</v>
          </cell>
          <cell r="IL67">
            <v>9245649.0934800003</v>
          </cell>
          <cell r="IM67">
            <v>10396185.741539998</v>
          </cell>
          <cell r="IN67">
            <v>10627141.0779</v>
          </cell>
          <cell r="IO67">
            <v>9651990.5407800004</v>
          </cell>
          <cell r="IP67">
            <v>10312481.24766</v>
          </cell>
          <cell r="IQ67">
            <v>10369454.68008</v>
          </cell>
          <cell r="IR67">
            <v>8242924.7878199983</v>
          </cell>
          <cell r="IS67">
            <v>7874379.1081800004</v>
          </cell>
          <cell r="IT67">
            <v>9948430.8849599995</v>
          </cell>
          <cell r="IU67">
            <v>9232957.3111199997</v>
          </cell>
          <cell r="IV67">
            <v>10213833.861539999</v>
          </cell>
          <cell r="IW67">
            <v>8153343.8207999999</v>
          </cell>
          <cell r="IX67">
            <v>8789262.4816200007</v>
          </cell>
          <cell r="IY67">
            <v>9664516.4112</v>
          </cell>
          <cell r="IZ67">
            <v>9082825.2761399988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3965546.4749999996</v>
          </cell>
          <cell r="IL77">
            <v>3566577.15</v>
          </cell>
          <cell r="IM77">
            <v>5354310.1499999994</v>
          </cell>
          <cell r="IN77">
            <v>4477865.1749999998</v>
          </cell>
          <cell r="IO77">
            <v>3400902</v>
          </cell>
          <cell r="IP77">
            <v>4489914.8250000002</v>
          </cell>
          <cell r="IQ77">
            <v>5933635.2000000002</v>
          </cell>
          <cell r="IR77">
            <v>3619103.76</v>
          </cell>
          <cell r="IS77">
            <v>2715594.5249999999</v>
          </cell>
          <cell r="IT77">
            <v>3739673.0249999999</v>
          </cell>
          <cell r="IU77">
            <v>3669015.6</v>
          </cell>
          <cell r="IV77">
            <v>5262386.625</v>
          </cell>
          <cell r="IW77">
            <v>2793085.1999999997</v>
          </cell>
          <cell r="IX77">
            <v>4825087.6499999994</v>
          </cell>
          <cell r="IY77">
            <v>8438298.0749999993</v>
          </cell>
          <cell r="IZ77">
            <v>4530073.05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205791379.01999998</v>
          </cell>
          <cell r="IL10">
            <v>236747713.99000001</v>
          </cell>
          <cell r="IM10">
            <v>209371162.78</v>
          </cell>
          <cell r="IN10">
            <v>232566666.47999996</v>
          </cell>
          <cell r="IO10">
            <v>223227971.34</v>
          </cell>
          <cell r="IP10">
            <v>164209557.45999998</v>
          </cell>
          <cell r="IQ10">
            <v>176129250.44999999</v>
          </cell>
          <cell r="IR10">
            <v>170476639.94</v>
          </cell>
          <cell r="IS10">
            <v>158968324.46000001</v>
          </cell>
          <cell r="IT10">
            <v>203003769.03000003</v>
          </cell>
          <cell r="IU10">
            <v>222240801.31000003</v>
          </cell>
          <cell r="IV10">
            <v>189810484.81999999</v>
          </cell>
          <cell r="IW10">
            <v>176866856.05000001</v>
          </cell>
          <cell r="IX10">
            <v>188457896.90000001</v>
          </cell>
          <cell r="IY10">
            <v>232773597.93000001</v>
          </cell>
          <cell r="IZ10">
            <v>192399320.79000002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2480381.7999999998</v>
          </cell>
          <cell r="IL18">
            <v>2727453.25</v>
          </cell>
          <cell r="IM18">
            <v>2465186.73</v>
          </cell>
          <cell r="IN18">
            <v>2719214.35</v>
          </cell>
          <cell r="IO18">
            <v>2652254.84</v>
          </cell>
          <cell r="IP18">
            <v>1952378.18</v>
          </cell>
          <cell r="IQ18">
            <v>1995726.72</v>
          </cell>
          <cell r="IR18">
            <v>1945106.76</v>
          </cell>
          <cell r="IS18">
            <v>1864213.19</v>
          </cell>
          <cell r="IT18">
            <v>2378263.5</v>
          </cell>
          <cell r="IU18">
            <v>2589337.7799999998</v>
          </cell>
          <cell r="IV18">
            <v>2232507.5300000003</v>
          </cell>
          <cell r="IW18">
            <v>2060800.27</v>
          </cell>
          <cell r="IX18">
            <v>2242201.5500000003</v>
          </cell>
          <cell r="IY18">
            <v>2726484.23</v>
          </cell>
          <cell r="IZ18">
            <v>2293208.42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271"/>
  <sheetViews>
    <sheetView tabSelected="1" topLeftCell="A7" zoomScaleNormal="100" zoomScaleSheetLayoutView="100" workbookViewId="0">
      <pane xSplit="1" ySplit="2" topLeftCell="B1265" activePane="bottomRight" state="frozen"/>
      <selection pane="topRight" activeCell="B7" sqref="B7"/>
      <selection pane="bottomLeft" activeCell="A9" sqref="A9"/>
      <selection pane="bottomRight" activeCell="A1272" sqref="A1272:XFD1295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37</v>
      </c>
      <c r="B3" s="8"/>
      <c r="C3" s="8"/>
      <c r="D3" s="8"/>
    </row>
    <row r="4" spans="1:27" ht="13.5" hidden="1" thickBot="1" x14ac:dyDescent="0.35">
      <c r="A4" s="8" t="s">
        <v>38</v>
      </c>
      <c r="B4" s="8"/>
      <c r="C4" s="8"/>
      <c r="D4" s="8"/>
    </row>
    <row r="5" spans="1:27" ht="13.5" hidden="1" thickBot="1" x14ac:dyDescent="0.35">
      <c r="A5" s="14" t="s">
        <v>2</v>
      </c>
      <c r="B5" s="14"/>
      <c r="C5" s="14"/>
      <c r="D5" s="14"/>
    </row>
    <row r="6" spans="1:27" ht="13.5" hidden="1" thickBot="1" x14ac:dyDescent="0.35">
      <c r="A6" s="8" t="s">
        <v>3</v>
      </c>
      <c r="B6" s="8"/>
      <c r="C6" s="8"/>
      <c r="D6" s="8"/>
    </row>
    <row r="7" spans="1:27" ht="45" customHeight="1" thickTop="1" thickBot="1" x14ac:dyDescent="0.4">
      <c r="A7" s="8"/>
      <c r="B7" s="88" t="s">
        <v>4</v>
      </c>
      <c r="C7" s="89"/>
      <c r="D7" s="60" t="s">
        <v>5</v>
      </c>
      <c r="E7" s="45"/>
      <c r="F7" s="24"/>
      <c r="G7" s="25"/>
      <c r="H7" s="26" t="s">
        <v>6</v>
      </c>
      <c r="I7" s="27"/>
      <c r="J7" s="35"/>
      <c r="K7" s="27"/>
      <c r="L7" s="37"/>
      <c r="M7" s="28" t="s">
        <v>7</v>
      </c>
      <c r="N7" s="29"/>
      <c r="O7" s="29"/>
      <c r="P7" s="30"/>
      <c r="Q7" s="39"/>
      <c r="R7" s="42" t="s">
        <v>8</v>
      </c>
      <c r="S7" s="41"/>
      <c r="T7" s="43"/>
      <c r="U7" s="51" t="s">
        <v>9</v>
      </c>
      <c r="V7" s="50" t="s">
        <v>10</v>
      </c>
      <c r="W7" s="90" t="s">
        <v>11</v>
      </c>
      <c r="X7" s="91"/>
      <c r="Y7" s="91"/>
      <c r="Z7" s="91"/>
      <c r="AA7" s="91"/>
    </row>
    <row r="8" spans="1:27" ht="53.25" customHeight="1" thickTop="1" thickBot="1" x14ac:dyDescent="0.3">
      <c r="A8" s="59" t="s">
        <v>12</v>
      </c>
      <c r="B8" s="9"/>
      <c r="C8" s="17" t="s">
        <v>13</v>
      </c>
      <c r="D8" s="47" t="s">
        <v>14</v>
      </c>
      <c r="E8" s="4" t="s">
        <v>15</v>
      </c>
      <c r="F8" s="4"/>
      <c r="G8" s="17" t="s">
        <v>13</v>
      </c>
      <c r="H8" s="19" t="s">
        <v>16</v>
      </c>
      <c r="I8" s="20" t="s">
        <v>17</v>
      </c>
      <c r="J8" s="36" t="s">
        <v>13</v>
      </c>
      <c r="K8" s="32" t="s">
        <v>18</v>
      </c>
      <c r="L8" s="38" t="s">
        <v>19</v>
      </c>
      <c r="M8" s="13" t="s">
        <v>20</v>
      </c>
      <c r="N8" s="12" t="s">
        <v>21</v>
      </c>
      <c r="O8" s="4" t="s">
        <v>13</v>
      </c>
      <c r="P8" s="4" t="s">
        <v>22</v>
      </c>
      <c r="Q8" s="31" t="s">
        <v>19</v>
      </c>
      <c r="R8" s="4" t="s">
        <v>23</v>
      </c>
      <c r="S8" s="4" t="s">
        <v>13</v>
      </c>
      <c r="T8" s="34" t="s">
        <v>24</v>
      </c>
      <c r="U8" s="53" t="s">
        <v>25</v>
      </c>
      <c r="V8" s="53" t="s">
        <v>25</v>
      </c>
      <c r="W8" s="19" t="s">
        <v>16</v>
      </c>
      <c r="X8" s="20" t="s">
        <v>17</v>
      </c>
      <c r="Y8" s="36" t="s">
        <v>13</v>
      </c>
      <c r="Z8" s="68" t="s">
        <v>18</v>
      </c>
      <c r="AA8" s="38" t="s">
        <v>19</v>
      </c>
    </row>
    <row r="9" spans="1:27" ht="13.5" thickTop="1" x14ac:dyDescent="0.3">
      <c r="A9" s="10" t="s">
        <v>12</v>
      </c>
      <c r="B9" s="58"/>
      <c r="C9" s="58" t="s">
        <v>13</v>
      </c>
      <c r="D9" s="63" t="s">
        <v>14</v>
      </c>
      <c r="E9" s="2" t="s">
        <v>15</v>
      </c>
      <c r="F9" s="2"/>
      <c r="G9" s="18" t="s">
        <v>13</v>
      </c>
      <c r="H9" s="21" t="s">
        <v>16</v>
      </c>
      <c r="I9" s="6" t="s">
        <v>17</v>
      </c>
      <c r="J9" s="6" t="s">
        <v>13</v>
      </c>
      <c r="K9" s="16" t="s">
        <v>18</v>
      </c>
      <c r="L9" s="18" t="s">
        <v>19</v>
      </c>
      <c r="M9" s="6" t="s">
        <v>20</v>
      </c>
      <c r="N9" s="6" t="s">
        <v>21</v>
      </c>
      <c r="O9" s="6" t="s">
        <v>13</v>
      </c>
      <c r="P9" s="6" t="s">
        <v>22</v>
      </c>
      <c r="Q9" s="22" t="s">
        <v>19</v>
      </c>
      <c r="R9" s="2" t="s">
        <v>23</v>
      </c>
      <c r="S9" s="2" t="s">
        <v>13</v>
      </c>
      <c r="T9" s="23" t="s">
        <v>24</v>
      </c>
      <c r="U9" s="52" t="s">
        <v>25</v>
      </c>
      <c r="V9" s="52" t="s">
        <v>25</v>
      </c>
      <c r="W9" s="1" t="s">
        <v>16</v>
      </c>
      <c r="X9" s="1" t="s">
        <v>17</v>
      </c>
      <c r="Y9" s="1" t="s">
        <v>13</v>
      </c>
      <c r="Z9" s="66" t="s">
        <v>18</v>
      </c>
      <c r="AA9" s="1" t="s">
        <v>19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 t="e">
        <f t="shared" si="0"/>
        <v>#REF!</v>
      </c>
      <c r="C820" s="18" t="e">
        <f t="shared" si="1"/>
        <v>#REF!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 t="e">
        <f>'[3]From Apr 2018'!P10</f>
        <v>#REF!</v>
      </c>
      <c r="Y820" s="15" t="e">
        <f t="shared" ref="Y820:Y841" si="8">(X820/X767)-1</f>
        <v>#REF!</v>
      </c>
      <c r="Z820" s="66" t="e">
        <f>'[3]From Apr 2018'!$P$18</f>
        <v>#REF!</v>
      </c>
      <c r="AA820" s="40" t="e">
        <f t="shared" ref="AA820:AA825" si="9">(Z820/0.15)/X820</f>
        <v>#REF!</v>
      </c>
    </row>
    <row r="821" spans="1:27" ht="13" x14ac:dyDescent="0.3">
      <c r="A821" s="48">
        <v>41847</v>
      </c>
      <c r="B821" s="58" t="e">
        <f t="shared" si="0"/>
        <v>#REF!</v>
      </c>
      <c r="C821" s="18" t="e">
        <f t="shared" si="1"/>
        <v>#REF!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 t="e">
        <f>'[3]From Apr 2018'!Q10</f>
        <v>#REF!</v>
      </c>
      <c r="Y821" s="15" t="e">
        <f t="shared" si="8"/>
        <v>#REF!</v>
      </c>
      <c r="Z821" s="66" t="e">
        <f>'[3]From Apr 2018'!$Q$18</f>
        <v>#REF!</v>
      </c>
      <c r="AA821" s="40" t="e">
        <f t="shared" si="9"/>
        <v>#REF!</v>
      </c>
    </row>
    <row r="822" spans="1:27" ht="13" x14ac:dyDescent="0.3">
      <c r="A822" s="48">
        <v>41854</v>
      </c>
      <c r="B822" s="58" t="e">
        <f t="shared" si="0"/>
        <v>#REF!</v>
      </c>
      <c r="C822" s="18" t="e">
        <f t="shared" si="1"/>
        <v>#REF!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 t="e">
        <f>'[3]From Apr 2018'!R10</f>
        <v>#REF!</v>
      </c>
      <c r="Y822" s="15" t="e">
        <f t="shared" si="8"/>
        <v>#REF!</v>
      </c>
      <c r="Z822" s="66" t="e">
        <f>'[3]From Apr 2018'!$R$18</f>
        <v>#REF!</v>
      </c>
      <c r="AA822" s="40" t="e">
        <f t="shared" si="9"/>
        <v>#REF!</v>
      </c>
    </row>
    <row r="823" spans="1:27" ht="13" x14ac:dyDescent="0.3">
      <c r="A823" s="48">
        <v>41861</v>
      </c>
      <c r="B823" s="58" t="e">
        <f t="shared" si="0"/>
        <v>#REF!</v>
      </c>
      <c r="C823" s="18" t="e">
        <f t="shared" si="1"/>
        <v>#REF!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 t="e">
        <f>'[3]From Apr 2018'!S10</f>
        <v>#REF!</v>
      </c>
      <c r="Y823" s="15" t="e">
        <f t="shared" si="8"/>
        <v>#REF!</v>
      </c>
      <c r="Z823" s="66" t="e">
        <f>'[3]From Apr 2018'!$S$18</f>
        <v>#REF!</v>
      </c>
      <c r="AA823" s="40" t="e">
        <f t="shared" si="9"/>
        <v>#REF!</v>
      </c>
    </row>
    <row r="824" spans="1:27" ht="13" x14ac:dyDescent="0.3">
      <c r="A824" s="48">
        <v>41868</v>
      </c>
      <c r="B824" s="58" t="e">
        <f t="shared" si="0"/>
        <v>#REF!</v>
      </c>
      <c r="C824" s="18" t="e">
        <f t="shared" si="1"/>
        <v>#REF!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 t="e">
        <f>'[3]From Apr 2018'!T10</f>
        <v>#REF!</v>
      </c>
      <c r="Y824" s="15" t="e">
        <f t="shared" si="8"/>
        <v>#REF!</v>
      </c>
      <c r="Z824" s="66" t="e">
        <f>'[3]From Apr 2018'!$T$18</f>
        <v>#REF!</v>
      </c>
      <c r="AA824" s="40" t="e">
        <f t="shared" si="9"/>
        <v>#REF!</v>
      </c>
    </row>
    <row r="825" spans="1:27" ht="13" x14ac:dyDescent="0.3">
      <c r="A825" s="48">
        <v>41875</v>
      </c>
      <c r="B825" s="58" t="e">
        <f t="shared" ref="B825:B830" si="10">+K825+P825+R825+U825+V825+Z825</f>
        <v>#REF!</v>
      </c>
      <c r="C825" s="18" t="e">
        <f t="shared" si="1"/>
        <v>#REF!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 t="e">
        <f>'[3]From Apr 2018'!U10</f>
        <v>#REF!</v>
      </c>
      <c r="Y825" s="15" t="e">
        <f t="shared" si="8"/>
        <v>#REF!</v>
      </c>
      <c r="Z825" s="66" t="e">
        <f>'[3]From Apr 2018'!$U$18</f>
        <v>#REF!</v>
      </c>
      <c r="AA825" s="40" t="e">
        <f t="shared" si="9"/>
        <v>#REF!</v>
      </c>
    </row>
    <row r="826" spans="1:27" ht="13" x14ac:dyDescent="0.3">
      <c r="A826" s="48">
        <v>41882</v>
      </c>
      <c r="B826" s="58" t="e">
        <f t="shared" si="10"/>
        <v>#REF!</v>
      </c>
      <c r="C826" s="18" t="e">
        <f t="shared" ref="C826:C831" si="12">(B826/B773)-1</f>
        <v>#REF!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 t="e">
        <f>'[3]From Apr 2018'!V10</f>
        <v>#REF!</v>
      </c>
      <c r="Y826" s="15" t="e">
        <f t="shared" si="8"/>
        <v>#REF!</v>
      </c>
      <c r="Z826" s="66" t="e">
        <f>'[3]From Apr 2018'!$V$18</f>
        <v>#REF!</v>
      </c>
      <c r="AA826" s="40" t="e">
        <f>(Z826/0.15)/X826</f>
        <v>#REF!</v>
      </c>
    </row>
    <row r="827" spans="1:27" ht="13" x14ac:dyDescent="0.3">
      <c r="A827" s="48">
        <v>41889</v>
      </c>
      <c r="B827" s="58" t="e">
        <f t="shared" si="10"/>
        <v>#REF!</v>
      </c>
      <c r="C827" s="18" t="e">
        <f t="shared" si="12"/>
        <v>#REF!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 t="e">
        <f>'[3]From Apr 2018'!W10</f>
        <v>#REF!</v>
      </c>
      <c r="Y827" s="15" t="e">
        <f t="shared" si="8"/>
        <v>#REF!</v>
      </c>
      <c r="Z827" s="66" t="e">
        <f>'[3]From Apr 2018'!$W$18</f>
        <v>#REF!</v>
      </c>
      <c r="AA827" s="40" t="e">
        <f>(Z827/0.15)/X827</f>
        <v>#REF!</v>
      </c>
    </row>
    <row r="828" spans="1:27" ht="13" x14ac:dyDescent="0.3">
      <c r="A828" s="48">
        <v>41896</v>
      </c>
      <c r="B828" s="58" t="e">
        <f t="shared" si="10"/>
        <v>#REF!</v>
      </c>
      <c r="C828" s="18" t="e">
        <f t="shared" si="12"/>
        <v>#REF!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 t="e">
        <f>'[3]From Apr 2018'!X10</f>
        <v>#REF!</v>
      </c>
      <c r="Y828" s="15" t="e">
        <f t="shared" si="8"/>
        <v>#REF!</v>
      </c>
      <c r="Z828" s="66" t="e">
        <f>'[3]From Apr 2018'!$X$18</f>
        <v>#REF!</v>
      </c>
      <c r="AA828" s="40" t="e">
        <f>(Z828/0.15)/X828</f>
        <v>#REF!</v>
      </c>
    </row>
    <row r="829" spans="1:27" ht="13" x14ac:dyDescent="0.3">
      <c r="A829" s="48">
        <v>41903</v>
      </c>
      <c r="B829" s="58" t="e">
        <f t="shared" si="10"/>
        <v>#REF!</v>
      </c>
      <c r="C829" s="18" t="e">
        <f t="shared" si="12"/>
        <v>#REF!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 t="e">
        <f>'[3]From Apr 2018'!Y10</f>
        <v>#REF!</v>
      </c>
      <c r="Y829" s="15" t="e">
        <f t="shared" si="8"/>
        <v>#REF!</v>
      </c>
      <c r="Z829" s="66" t="e">
        <f>'[3]From Apr 2018'!$Y$18</f>
        <v>#REF!</v>
      </c>
      <c r="AA829" s="40" t="e">
        <f>(Z829/0.15)/X829</f>
        <v>#REF!</v>
      </c>
    </row>
    <row r="830" spans="1:27" ht="13" x14ac:dyDescent="0.3">
      <c r="A830" s="48">
        <v>41910</v>
      </c>
      <c r="B830" s="58" t="e">
        <f t="shared" si="10"/>
        <v>#REF!</v>
      </c>
      <c r="C830" s="18" t="e">
        <f t="shared" si="12"/>
        <v>#REF!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2010'!$IQ$15</f>
        <v>1963047629.0999999</v>
      </c>
      <c r="J830" s="64">
        <f t="shared" si="13"/>
        <v>7.517207619314159E-2</v>
      </c>
      <c r="K830" s="5">
        <f>'[2]Marketshare 2010'!$IO$69</f>
        <v>9732097.4408999998</v>
      </c>
      <c r="L830" s="40">
        <f t="shared" si="14"/>
        <v>5.5084968090955838E-2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 t="e">
        <f>'[3]From Apr 2018'!Z10</f>
        <v>#REF!</v>
      </c>
      <c r="Y830" s="15" t="e">
        <f t="shared" si="8"/>
        <v>#REF!</v>
      </c>
      <c r="Z830" s="66" t="e">
        <f>'[3]From Apr 2018'!$Z$18</f>
        <v>#REF!</v>
      </c>
      <c r="AA830" s="40" t="e">
        <f>(Z830/0.15)/X830</f>
        <v>#REF!</v>
      </c>
    </row>
    <row r="831" spans="1:27" ht="13" x14ac:dyDescent="0.3">
      <c r="A831" s="48">
        <v>41917</v>
      </c>
      <c r="B831" s="58" t="e">
        <f t="shared" ref="B831:B836" si="18">+K831+P831+R831+U831+V831+Z831</f>
        <v>#REF!</v>
      </c>
      <c r="C831" s="18" t="e">
        <f t="shared" si="12"/>
        <v>#REF!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 t="e">
        <f>'[3]From Apr 2018'!AA10</f>
        <v>#REF!</v>
      </c>
      <c r="Y831" s="15" t="e">
        <f t="shared" si="8"/>
        <v>#REF!</v>
      </c>
      <c r="Z831" s="66" t="e">
        <f>'[3]From Apr 2018'!$AA$18</f>
        <v>#REF!</v>
      </c>
      <c r="AA831" s="40" t="e">
        <f t="shared" ref="AA831:AA841" si="20">(Z831/0.15)/X831</f>
        <v>#REF!</v>
      </c>
    </row>
    <row r="832" spans="1:27" ht="13" x14ac:dyDescent="0.3">
      <c r="A832" s="48">
        <v>41924</v>
      </c>
      <c r="B832" s="58" t="e">
        <f t="shared" si="18"/>
        <v>#REF!</v>
      </c>
      <c r="C832" s="18" t="e">
        <f t="shared" ref="C832:C837" si="21">(B832/B779)-1</f>
        <v>#REF!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 t="e">
        <f>'[3]From Apr 2018'!AB10</f>
        <v>#REF!</v>
      </c>
      <c r="Y832" s="15" t="e">
        <f t="shared" si="8"/>
        <v>#REF!</v>
      </c>
      <c r="Z832" s="66" t="e">
        <f>'[3]From Apr 2018'!$AB$18</f>
        <v>#REF!</v>
      </c>
      <c r="AA832" s="40" t="e">
        <f t="shared" si="20"/>
        <v>#REF!</v>
      </c>
    </row>
    <row r="833" spans="1:27" ht="13" x14ac:dyDescent="0.3">
      <c r="A833" s="48">
        <v>41931</v>
      </c>
      <c r="B833" s="58" t="e">
        <f t="shared" si="18"/>
        <v>#REF!</v>
      </c>
      <c r="C833" s="18" t="e">
        <f t="shared" si="21"/>
        <v>#REF!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 t="e">
        <f>'[3]From Apr 2018'!AC10</f>
        <v>#REF!</v>
      </c>
      <c r="Y833" s="15" t="e">
        <f t="shared" si="8"/>
        <v>#REF!</v>
      </c>
      <c r="Z833" s="66" t="e">
        <f>'[3]From Apr 2018'!$AC$18</f>
        <v>#REF!</v>
      </c>
      <c r="AA833" s="40" t="e">
        <f t="shared" si="20"/>
        <v>#REF!</v>
      </c>
    </row>
    <row r="834" spans="1:27" ht="13" x14ac:dyDescent="0.3">
      <c r="A834" s="48">
        <v>41938</v>
      </c>
      <c r="B834" s="58" t="e">
        <f t="shared" si="18"/>
        <v>#REF!</v>
      </c>
      <c r="C834" s="18" t="e">
        <f t="shared" si="21"/>
        <v>#REF!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 t="e">
        <f>'[3]From Apr 2018'!AD10</f>
        <v>#REF!</v>
      </c>
      <c r="Y834" s="15" t="e">
        <f t="shared" si="8"/>
        <v>#REF!</v>
      </c>
      <c r="Z834" s="66" t="e">
        <f>'[3]From Apr 2018'!$AD$18</f>
        <v>#REF!</v>
      </c>
      <c r="AA834" s="40" t="e">
        <f t="shared" si="20"/>
        <v>#REF!</v>
      </c>
    </row>
    <row r="835" spans="1:27" ht="13" x14ac:dyDescent="0.3">
      <c r="A835" s="48">
        <v>41945</v>
      </c>
      <c r="B835" s="58" t="e">
        <f t="shared" si="18"/>
        <v>#REF!</v>
      </c>
      <c r="C835" s="18" t="e">
        <f t="shared" si="21"/>
        <v>#REF!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 t="e">
        <f>'[3]From Apr 2018'!AE10</f>
        <v>#REF!</v>
      </c>
      <c r="Y835" s="15" t="e">
        <f t="shared" si="8"/>
        <v>#REF!</v>
      </c>
      <c r="Z835" s="66" t="e">
        <f>'[3]From Apr 2018'!$AE$18</f>
        <v>#REF!</v>
      </c>
      <c r="AA835" s="40" t="e">
        <f t="shared" si="20"/>
        <v>#REF!</v>
      </c>
    </row>
    <row r="836" spans="1:27" ht="13" x14ac:dyDescent="0.3">
      <c r="A836" s="48">
        <v>41952</v>
      </c>
      <c r="B836" s="58" t="e">
        <f t="shared" si="18"/>
        <v>#REF!</v>
      </c>
      <c r="C836" s="18" t="e">
        <f t="shared" si="21"/>
        <v>#REF!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 t="e">
        <f>'[3]From Apr 2018'!AF10</f>
        <v>#REF!</v>
      </c>
      <c r="Y836" s="15" t="e">
        <f t="shared" si="8"/>
        <v>#REF!</v>
      </c>
      <c r="Z836" s="66" t="e">
        <f>'[3]From Apr 2018'!$AF$18</f>
        <v>#REF!</v>
      </c>
      <c r="AA836" s="40" t="e">
        <f t="shared" si="20"/>
        <v>#REF!</v>
      </c>
    </row>
    <row r="837" spans="1:27" ht="13" x14ac:dyDescent="0.3">
      <c r="A837" s="48">
        <v>41959</v>
      </c>
      <c r="B837" s="58" t="e">
        <f t="shared" ref="B837:B843" si="27">+K837+P837+R837+U837+V837+Z837</f>
        <v>#REF!</v>
      </c>
      <c r="C837" s="18" t="e">
        <f t="shared" si="21"/>
        <v>#REF!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 t="e">
        <f>'[3]From Apr 2018'!AG10</f>
        <v>#REF!</v>
      </c>
      <c r="Y837" s="15" t="e">
        <f t="shared" si="8"/>
        <v>#REF!</v>
      </c>
      <c r="Z837" s="66" t="e">
        <f>'[3]From Apr 2018'!$AG$18</f>
        <v>#REF!</v>
      </c>
      <c r="AA837" s="40" t="e">
        <f t="shared" si="20"/>
        <v>#REF!</v>
      </c>
    </row>
    <row r="838" spans="1:27" ht="13" x14ac:dyDescent="0.3">
      <c r="A838" s="48">
        <v>41966</v>
      </c>
      <c r="B838" s="58" t="e">
        <f t="shared" si="27"/>
        <v>#REF!</v>
      </c>
      <c r="C838" s="18" t="e">
        <f t="shared" ref="C838:C845" si="29">(B838/B785)-1</f>
        <v>#REF!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 t="e">
        <f>'[3]From Apr 2018'!AH10</f>
        <v>#REF!</v>
      </c>
      <c r="Y838" s="15" t="e">
        <f t="shared" si="8"/>
        <v>#REF!</v>
      </c>
      <c r="Z838" s="66" t="e">
        <f>'[3]From Apr 2018'!$AH$18</f>
        <v>#REF!</v>
      </c>
      <c r="AA838" s="40" t="e">
        <f t="shared" si="20"/>
        <v>#REF!</v>
      </c>
    </row>
    <row r="839" spans="1:27" ht="13" x14ac:dyDescent="0.3">
      <c r="A839" s="48">
        <v>41973</v>
      </c>
      <c r="B839" s="58" t="e">
        <f t="shared" si="27"/>
        <v>#REF!</v>
      </c>
      <c r="C839" s="18" t="e">
        <f t="shared" si="29"/>
        <v>#REF!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 t="e">
        <f>'[3]From Apr 2018'!AJ10</f>
        <v>#REF!</v>
      </c>
      <c r="Y839" s="15" t="e">
        <f t="shared" si="8"/>
        <v>#REF!</v>
      </c>
      <c r="Z839" s="66" t="e">
        <f>'[3]From Apr 2018'!$AJ$18</f>
        <v>#REF!</v>
      </c>
      <c r="AA839" s="40" t="e">
        <f t="shared" si="20"/>
        <v>#REF!</v>
      </c>
    </row>
    <row r="840" spans="1:27" ht="13" x14ac:dyDescent="0.3">
      <c r="A840" s="48">
        <v>41980</v>
      </c>
      <c r="B840" s="58" t="e">
        <f t="shared" si="27"/>
        <v>#REF!</v>
      </c>
      <c r="C840" s="18" t="e">
        <f t="shared" si="29"/>
        <v>#REF!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 t="e">
        <f>'[3]From Apr 2018'!AK10</f>
        <v>#REF!</v>
      </c>
      <c r="Y840" s="15" t="e">
        <f t="shared" si="8"/>
        <v>#REF!</v>
      </c>
      <c r="Z840" s="66" t="e">
        <f>'[3]From Apr 2018'!$AK$18</f>
        <v>#REF!</v>
      </c>
      <c r="AA840" s="40" t="e">
        <f t="shared" si="20"/>
        <v>#REF!</v>
      </c>
    </row>
    <row r="841" spans="1:27" ht="13" x14ac:dyDescent="0.3">
      <c r="A841" s="48">
        <v>41987</v>
      </c>
      <c r="B841" s="58" t="e">
        <f t="shared" si="27"/>
        <v>#REF!</v>
      </c>
      <c r="C841" s="18" t="e">
        <f t="shared" si="29"/>
        <v>#REF!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 t="e">
        <f>'[3]From Apr 2018'!AL10</f>
        <v>#REF!</v>
      </c>
      <c r="Y841" s="15" t="e">
        <f t="shared" si="8"/>
        <v>#REF!</v>
      </c>
      <c r="Z841" s="66" t="e">
        <f>'[3]From Apr 2018'!$AL$18</f>
        <v>#REF!</v>
      </c>
      <c r="AA841" s="40" t="e">
        <f t="shared" si="20"/>
        <v>#REF!</v>
      </c>
    </row>
    <row r="842" spans="1:27" ht="13" x14ac:dyDescent="0.3">
      <c r="A842" s="48">
        <v>41994</v>
      </c>
      <c r="B842" s="58" t="e">
        <f t="shared" si="27"/>
        <v>#REF!</v>
      </c>
      <c r="C842" s="18" t="e">
        <f t="shared" si="29"/>
        <v>#REF!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 t="e">
        <f>'[3]From Apr 2018'!AM10</f>
        <v>#REF!</v>
      </c>
      <c r="Y842" s="15" t="e">
        <f>(X842/X789)-1</f>
        <v>#REF!</v>
      </c>
      <c r="Z842" s="66" t="e">
        <f>'[3]From Apr 2018'!$AM$18</f>
        <v>#REF!</v>
      </c>
      <c r="AA842" s="40" t="e">
        <f>(Z842/0.15)/X842</f>
        <v>#REF!</v>
      </c>
    </row>
    <row r="843" spans="1:27" ht="13" x14ac:dyDescent="0.3">
      <c r="A843" s="48">
        <v>42001</v>
      </c>
      <c r="B843" s="58" t="e">
        <f t="shared" si="27"/>
        <v>#REF!</v>
      </c>
      <c r="C843" s="18" t="e">
        <f t="shared" si="29"/>
        <v>#REF!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 t="e">
        <f>'[3]From Apr 2018'!AN10</f>
        <v>#REF!</v>
      </c>
      <c r="Y843" s="15" t="e">
        <f>(X843/X790)-1</f>
        <v>#REF!</v>
      </c>
      <c r="Z843" s="66" t="e">
        <f>'[3]From Apr 2018'!$AN$18</f>
        <v>#REF!</v>
      </c>
      <c r="AA843" s="40" t="e">
        <f>(Z843/0.15)/X843</f>
        <v>#REF!</v>
      </c>
    </row>
    <row r="844" spans="1:27" ht="13" x14ac:dyDescent="0.3">
      <c r="A844" s="48">
        <v>42008</v>
      </c>
      <c r="B844" s="58" t="e">
        <f t="shared" ref="B844:B849" si="35">+K844+P844+R844+U844+V844+Z844</f>
        <v>#REF!</v>
      </c>
      <c r="C844" s="18" t="e">
        <f t="shared" si="29"/>
        <v>#REF!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 t="e">
        <f>'[3]From Apr 2018'!AO10</f>
        <v>#REF!</v>
      </c>
      <c r="Y844" s="15" t="e">
        <f>(X844/X791)-1</f>
        <v>#REF!</v>
      </c>
      <c r="Z844" s="66" t="e">
        <f>'[3]From Apr 2018'!$AO$18</f>
        <v>#REF!</v>
      </c>
      <c r="AA844" s="40" t="e">
        <f>(Z844/0.15)/X844</f>
        <v>#REF!</v>
      </c>
    </row>
    <row r="845" spans="1:27" ht="13" x14ac:dyDescent="0.3">
      <c r="A845" s="48">
        <v>42015</v>
      </c>
      <c r="B845" s="58" t="e">
        <f t="shared" si="35"/>
        <v>#REF!</v>
      </c>
      <c r="C845" s="18" t="e">
        <f t="shared" si="29"/>
        <v>#REF!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 t="e">
        <f>'[3]From Apr 2018'!AP10</f>
        <v>#REF!</v>
      </c>
      <c r="Y845" s="15" t="e">
        <f t="shared" ref="Y845:Y855" si="41">(X845/X792)-1</f>
        <v>#REF!</v>
      </c>
      <c r="Z845" s="66" t="e">
        <f>'[3]From Apr 2018'!$AP$18</f>
        <v>#REF!</v>
      </c>
      <c r="AA845" s="40" t="e">
        <f t="shared" ref="AA845:AA855" si="42">(Z845/0.15)/X845</f>
        <v>#REF!</v>
      </c>
    </row>
    <row r="846" spans="1:27" ht="13" x14ac:dyDescent="0.3">
      <c r="A846" s="48">
        <v>42022</v>
      </c>
      <c r="B846" s="58" t="e">
        <f t="shared" si="35"/>
        <v>#REF!</v>
      </c>
      <c r="C846" s="18" t="e">
        <f t="shared" ref="C846:C852" si="43">(B846/B793)-1</f>
        <v>#REF!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 t="e">
        <f>'[3]From Apr 2018'!AQ10</f>
        <v>#REF!</v>
      </c>
      <c r="Y846" s="15" t="e">
        <f t="shared" si="41"/>
        <v>#REF!</v>
      </c>
      <c r="Z846" s="66" t="e">
        <f>'[3]From Apr 2018'!$AQ$18</f>
        <v>#REF!</v>
      </c>
      <c r="AA846" s="40" t="e">
        <f t="shared" si="42"/>
        <v>#REF!</v>
      </c>
    </row>
    <row r="847" spans="1:27" ht="13" x14ac:dyDescent="0.3">
      <c r="A847" s="48">
        <v>42029</v>
      </c>
      <c r="B847" s="58" t="e">
        <f t="shared" si="35"/>
        <v>#REF!</v>
      </c>
      <c r="C847" s="18" t="e">
        <f t="shared" si="43"/>
        <v>#REF!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 t="e">
        <f>'[3]From Apr 2018'!AR10</f>
        <v>#REF!</v>
      </c>
      <c r="Y847" s="15" t="e">
        <f t="shared" si="41"/>
        <v>#REF!</v>
      </c>
      <c r="Z847" s="66" t="e">
        <f>'[3]From Apr 2018'!$AR$18</f>
        <v>#REF!</v>
      </c>
      <c r="AA847" s="40" t="e">
        <f t="shared" si="42"/>
        <v>#REF!</v>
      </c>
    </row>
    <row r="848" spans="1:27" ht="13" x14ac:dyDescent="0.3">
      <c r="A848" s="48">
        <v>42036</v>
      </c>
      <c r="B848" s="58" t="e">
        <f t="shared" si="35"/>
        <v>#REF!</v>
      </c>
      <c r="C848" s="18" t="e">
        <f t="shared" si="43"/>
        <v>#REF!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 t="e">
        <f>'[3]From Apr 2018'!AS10</f>
        <v>#REF!</v>
      </c>
      <c r="Y848" s="15" t="e">
        <f t="shared" si="41"/>
        <v>#REF!</v>
      </c>
      <c r="Z848" s="66" t="e">
        <f>'[3]From Apr 2018'!$AS$18</f>
        <v>#REF!</v>
      </c>
      <c r="AA848" s="40" t="e">
        <f t="shared" si="42"/>
        <v>#REF!</v>
      </c>
    </row>
    <row r="849" spans="1:27" ht="13" x14ac:dyDescent="0.3">
      <c r="A849" s="48">
        <v>42043</v>
      </c>
      <c r="B849" s="58" t="e">
        <f t="shared" si="35"/>
        <v>#REF!</v>
      </c>
      <c r="C849" s="18" t="e">
        <f t="shared" si="43"/>
        <v>#REF!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 t="e">
        <f>'[3]From Apr 2018'!AT10</f>
        <v>#REF!</v>
      </c>
      <c r="Y849" s="15" t="e">
        <f t="shared" si="41"/>
        <v>#REF!</v>
      </c>
      <c r="Z849" s="66" t="e">
        <f>'[3]From Apr 2018'!$AT$18</f>
        <v>#REF!</v>
      </c>
      <c r="AA849" s="40" t="e">
        <f t="shared" si="42"/>
        <v>#REF!</v>
      </c>
    </row>
    <row r="850" spans="1:27" ht="13" x14ac:dyDescent="0.3">
      <c r="A850" s="48">
        <v>42050</v>
      </c>
      <c r="B850" s="58" t="e">
        <f t="shared" ref="B850:B855" si="45">+K850+P850+R850+U850+V850+Z850</f>
        <v>#REF!</v>
      </c>
      <c r="C850" s="18" t="e">
        <f t="shared" si="43"/>
        <v>#REF!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 t="e">
        <f>'[3]From Apr 2018'!AU10</f>
        <v>#REF!</v>
      </c>
      <c r="Y850" s="15" t="e">
        <f t="shared" si="41"/>
        <v>#REF!</v>
      </c>
      <c r="Z850" s="66" t="e">
        <f>'[3]From Apr 2018'!$AU$18</f>
        <v>#REF!</v>
      </c>
      <c r="AA850" s="40" t="e">
        <f t="shared" si="42"/>
        <v>#REF!</v>
      </c>
    </row>
    <row r="851" spans="1:27" ht="13" x14ac:dyDescent="0.3">
      <c r="A851" s="48">
        <v>42057</v>
      </c>
      <c r="B851" s="58" t="e">
        <f t="shared" si="45"/>
        <v>#REF!</v>
      </c>
      <c r="C851" s="18" t="e">
        <f t="shared" si="43"/>
        <v>#REF!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 t="e">
        <f>'[3]From Apr 2018'!AV10</f>
        <v>#REF!</v>
      </c>
      <c r="Y851" s="15" t="e">
        <f t="shared" si="41"/>
        <v>#REF!</v>
      </c>
      <c r="Z851" s="66" t="e">
        <f>'[3]From Apr 2018'!$AV$18</f>
        <v>#REF!</v>
      </c>
      <c r="AA851" s="40" t="e">
        <f t="shared" si="42"/>
        <v>#REF!</v>
      </c>
    </row>
    <row r="852" spans="1:27" ht="13" x14ac:dyDescent="0.3">
      <c r="A852" s="48">
        <v>42064</v>
      </c>
      <c r="B852" s="58" t="e">
        <f t="shared" si="45"/>
        <v>#REF!</v>
      </c>
      <c r="C852" s="18" t="e">
        <f t="shared" si="43"/>
        <v>#REF!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 t="e">
        <f>'[3]From Apr 2018'!AW10</f>
        <v>#REF!</v>
      </c>
      <c r="Y852" s="15" t="e">
        <f t="shared" si="41"/>
        <v>#REF!</v>
      </c>
      <c r="Z852" s="66" t="e">
        <f>'[3]From Apr 2018'!$AW$18</f>
        <v>#REF!</v>
      </c>
      <c r="AA852" s="40" t="e">
        <f t="shared" si="42"/>
        <v>#REF!</v>
      </c>
    </row>
    <row r="853" spans="1:27" ht="13" x14ac:dyDescent="0.3">
      <c r="A853" s="48">
        <v>42071</v>
      </c>
      <c r="B853" s="58" t="e">
        <f t="shared" si="45"/>
        <v>#REF!</v>
      </c>
      <c r="C853" s="18" t="e">
        <f t="shared" ref="C853:C859" si="52">(B853/B800)-1</f>
        <v>#REF!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 t="e">
        <f>'[3]From Apr 2018'!AX10</f>
        <v>#REF!</v>
      </c>
      <c r="Y853" s="15" t="e">
        <f t="shared" si="41"/>
        <v>#REF!</v>
      </c>
      <c r="Z853" s="66" t="e">
        <f>'[3]From Apr 2018'!$AX$18</f>
        <v>#REF!</v>
      </c>
      <c r="AA853" s="40" t="e">
        <f t="shared" si="42"/>
        <v>#REF!</v>
      </c>
    </row>
    <row r="854" spans="1:27" ht="13" x14ac:dyDescent="0.3">
      <c r="A854" s="48">
        <v>42078</v>
      </c>
      <c r="B854" s="58" t="e">
        <f t="shared" si="45"/>
        <v>#REF!</v>
      </c>
      <c r="C854" s="18" t="e">
        <f t="shared" si="52"/>
        <v>#REF!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 t="e">
        <f>'[3]From Apr 2018'!AY10</f>
        <v>#REF!</v>
      </c>
      <c r="Y854" s="15" t="e">
        <f t="shared" si="41"/>
        <v>#REF!</v>
      </c>
      <c r="Z854" s="66" t="e">
        <f>'[3]From Apr 2018'!$AY$18</f>
        <v>#REF!</v>
      </c>
      <c r="AA854" s="40" t="e">
        <f t="shared" si="42"/>
        <v>#REF!</v>
      </c>
    </row>
    <row r="855" spans="1:27" ht="13" x14ac:dyDescent="0.3">
      <c r="A855" s="48">
        <v>42085</v>
      </c>
      <c r="B855" s="58" t="e">
        <f t="shared" si="45"/>
        <v>#REF!</v>
      </c>
      <c r="C855" s="18" t="e">
        <f t="shared" si="52"/>
        <v>#REF!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 t="e">
        <f>'[3]From Apr 2018'!AZ10</f>
        <v>#REF!</v>
      </c>
      <c r="Y855" s="15" t="e">
        <f t="shared" si="41"/>
        <v>#REF!</v>
      </c>
      <c r="Z855" s="66" t="e">
        <f>'[3]From Apr 2018'!$AZ$18</f>
        <v>#REF!</v>
      </c>
      <c r="AA855" s="40" t="e">
        <f t="shared" si="42"/>
        <v>#REF!</v>
      </c>
    </row>
    <row r="856" spans="1:27" ht="13" x14ac:dyDescent="0.3">
      <c r="A856" s="48">
        <v>42092</v>
      </c>
      <c r="B856" s="58" t="e">
        <f t="shared" ref="B856:B861" si="53">+K856+P856+R856+U856+V856+Z856</f>
        <v>#REF!</v>
      </c>
      <c r="C856" s="18" t="e">
        <f t="shared" si="52"/>
        <v>#REF!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 t="e">
        <f>'[3]From Apr 2018'!BA10</f>
        <v>#REF!</v>
      </c>
      <c r="Y856" s="15" t="e">
        <f t="shared" ref="Y856:Y866" si="59">(X856/X803)-1</f>
        <v>#REF!</v>
      </c>
      <c r="Z856" s="66" t="e">
        <f>'[3]From Apr 2018'!$BA$18</f>
        <v>#REF!</v>
      </c>
      <c r="AA856" s="40" t="e">
        <f t="shared" ref="AA856:AA861" si="60">(Z856/0.15)/X856</f>
        <v>#REF!</v>
      </c>
    </row>
    <row r="857" spans="1:27" ht="13" x14ac:dyDescent="0.3">
      <c r="A857" s="48">
        <v>42099</v>
      </c>
      <c r="B857" s="58" t="e">
        <f t="shared" si="53"/>
        <v>#REF!</v>
      </c>
      <c r="C857" s="18" t="e">
        <f t="shared" si="52"/>
        <v>#REF!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 t="e">
        <f>'[3]From Apr 2018'!BB10</f>
        <v>#REF!</v>
      </c>
      <c r="Y857" s="15" t="e">
        <f t="shared" si="59"/>
        <v>#REF!</v>
      </c>
      <c r="Z857" s="66" t="e">
        <f>'[3]From Apr 2018'!$BB$18</f>
        <v>#REF!</v>
      </c>
      <c r="AA857" s="40" t="e">
        <f t="shared" si="60"/>
        <v>#REF!</v>
      </c>
    </row>
    <row r="858" spans="1:27" ht="13" x14ac:dyDescent="0.3">
      <c r="A858" s="48">
        <v>42106</v>
      </c>
      <c r="B858" s="58" t="e">
        <f t="shared" si="53"/>
        <v>#REF!</v>
      </c>
      <c r="C858" s="18" t="e">
        <f t="shared" si="52"/>
        <v>#REF!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 t="e">
        <f>'[3]From Apr 2018'!BC10</f>
        <v>#REF!</v>
      </c>
      <c r="Y858" s="15" t="e">
        <f t="shared" si="59"/>
        <v>#REF!</v>
      </c>
      <c r="Z858" s="66" t="e">
        <f>'[3]From Apr 2018'!$BC$18</f>
        <v>#REF!</v>
      </c>
      <c r="AA858" s="40" t="e">
        <f t="shared" si="60"/>
        <v>#REF!</v>
      </c>
    </row>
    <row r="859" spans="1:27" ht="13" x14ac:dyDescent="0.3">
      <c r="A859" s="48">
        <v>42113</v>
      </c>
      <c r="B859" s="58" t="e">
        <f t="shared" si="53"/>
        <v>#REF!</v>
      </c>
      <c r="C859" s="18" t="e">
        <f t="shared" si="52"/>
        <v>#REF!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 t="e">
        <f>'[3]From Apr 2018'!BD10</f>
        <v>#REF!</v>
      </c>
      <c r="Y859" s="15" t="e">
        <f t="shared" si="59"/>
        <v>#REF!</v>
      </c>
      <c r="Z859" s="66" t="e">
        <f>'[3]From Apr 2018'!$BD$18</f>
        <v>#REF!</v>
      </c>
      <c r="AA859" s="40" t="e">
        <f t="shared" si="60"/>
        <v>#REF!</v>
      </c>
    </row>
    <row r="860" spans="1:27" ht="13" x14ac:dyDescent="0.3">
      <c r="A860" s="48">
        <v>42120</v>
      </c>
      <c r="B860" s="58" t="e">
        <f t="shared" si="53"/>
        <v>#REF!</v>
      </c>
      <c r="C860" s="18" t="e">
        <f t="shared" ref="C860:C866" si="62">(B860/B807)-1</f>
        <v>#REF!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 t="e">
        <f>'[3]From Apr 2018'!BE10</f>
        <v>#REF!</v>
      </c>
      <c r="Y860" s="15" t="e">
        <f t="shared" si="59"/>
        <v>#REF!</v>
      </c>
      <c r="Z860" s="66" t="e">
        <f>'[3]From Apr 2018'!$BE$18</f>
        <v>#REF!</v>
      </c>
      <c r="AA860" s="40" t="e">
        <f t="shared" si="60"/>
        <v>#REF!</v>
      </c>
    </row>
    <row r="861" spans="1:27" ht="13" x14ac:dyDescent="0.3">
      <c r="A861" s="48">
        <v>42127</v>
      </c>
      <c r="B861" s="58" t="e">
        <f t="shared" si="53"/>
        <v>#REF!</v>
      </c>
      <c r="C861" s="18" t="e">
        <f t="shared" si="62"/>
        <v>#REF!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 t="e">
        <f>'[3]From Apr 2018'!BF10</f>
        <v>#REF!</v>
      </c>
      <c r="Y861" s="15" t="e">
        <f t="shared" si="59"/>
        <v>#REF!</v>
      </c>
      <c r="Z861" s="66" t="e">
        <f>'[3]From Apr 2018'!$BF$18</f>
        <v>#REF!</v>
      </c>
      <c r="AA861" s="40" t="e">
        <f t="shared" si="60"/>
        <v>#REF!</v>
      </c>
    </row>
    <row r="862" spans="1:27" ht="13" x14ac:dyDescent="0.3">
      <c r="A862" s="48">
        <v>42134</v>
      </c>
      <c r="B862" s="58" t="e">
        <f t="shared" ref="B862:B867" si="63">+K862+P862+R862+U862+V862+Z862</f>
        <v>#REF!</v>
      </c>
      <c r="C862" s="18" t="e">
        <f t="shared" si="62"/>
        <v>#REF!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 t="e">
        <f>'[3]From Apr 2018'!BG10</f>
        <v>#REF!</v>
      </c>
      <c r="Y862" s="15" t="e">
        <f t="shared" si="59"/>
        <v>#REF!</v>
      </c>
      <c r="Z862" s="66" t="e">
        <f>'[3]From Apr 2018'!$BG$18</f>
        <v>#REF!</v>
      </c>
      <c r="AA862" s="40" t="e">
        <f>(Z862/0.15)/X862</f>
        <v>#REF!</v>
      </c>
    </row>
    <row r="863" spans="1:27" ht="13" x14ac:dyDescent="0.3">
      <c r="A863" s="48">
        <v>42141</v>
      </c>
      <c r="B863" s="58" t="e">
        <f t="shared" si="63"/>
        <v>#REF!</v>
      </c>
      <c r="C863" s="18" t="e">
        <f t="shared" si="62"/>
        <v>#REF!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 t="e">
        <f>'[3]From Apr 2018'!BH$10</f>
        <v>#REF!</v>
      </c>
      <c r="Y863" s="15" t="e">
        <f t="shared" si="59"/>
        <v>#REF!</v>
      </c>
      <c r="Z863" s="66" t="e">
        <f>'[3]From Apr 2018'!$BH$18</f>
        <v>#REF!</v>
      </c>
      <c r="AA863" s="40" t="e">
        <f>(Z863/0.15)/X863</f>
        <v>#REF!</v>
      </c>
    </row>
    <row r="864" spans="1:27" ht="13" x14ac:dyDescent="0.3">
      <c r="A864" s="48">
        <v>42148</v>
      </c>
      <c r="B864" s="58" t="e">
        <f t="shared" si="63"/>
        <v>#REF!</v>
      </c>
      <c r="C864" s="18" t="e">
        <f t="shared" si="62"/>
        <v>#REF!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 t="e">
        <f>'[3]From Apr 2018'!BI$10</f>
        <v>#REF!</v>
      </c>
      <c r="Y864" s="15" t="e">
        <f t="shared" si="59"/>
        <v>#REF!</v>
      </c>
      <c r="Z864" s="66" t="e">
        <f>'[3]From Apr 2018'!$BI$18</f>
        <v>#REF!</v>
      </c>
      <c r="AA864" s="40" t="e">
        <f>(Z864/0.15)/X864</f>
        <v>#REF!</v>
      </c>
    </row>
    <row r="865" spans="1:27" ht="13" x14ac:dyDescent="0.3">
      <c r="A865" s="48">
        <v>42155</v>
      </c>
      <c r="B865" s="58" t="e">
        <f t="shared" si="63"/>
        <v>#REF!</v>
      </c>
      <c r="C865" s="18" t="e">
        <f t="shared" si="62"/>
        <v>#REF!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 t="e">
        <f>'[3]From Apr 2018'!BJ$10</f>
        <v>#REF!</v>
      </c>
      <c r="Y865" s="15" t="e">
        <f t="shared" si="59"/>
        <v>#REF!</v>
      </c>
      <c r="Z865" s="66" t="e">
        <f>'[3]From Apr 2018'!$BJ$18</f>
        <v>#REF!</v>
      </c>
      <c r="AA865" s="40" t="e">
        <f>(Z865/0.15)/X865</f>
        <v>#REF!</v>
      </c>
    </row>
    <row r="866" spans="1:27" ht="13" x14ac:dyDescent="0.3">
      <c r="A866" s="48">
        <v>42162</v>
      </c>
      <c r="B866" s="58" t="e">
        <f t="shared" si="63"/>
        <v>#REF!</v>
      </c>
      <c r="C866" s="18" t="e">
        <f t="shared" si="62"/>
        <v>#REF!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 t="e">
        <f>'[3]From Apr 2018'!BK$10</f>
        <v>#REF!</v>
      </c>
      <c r="Y866" s="15" t="e">
        <f t="shared" si="59"/>
        <v>#REF!</v>
      </c>
      <c r="Z866" s="66" t="e">
        <f>'[3]From Apr 2018'!$BK$18</f>
        <v>#REF!</v>
      </c>
      <c r="AA866" s="40" t="e">
        <f t="shared" ref="AA866:AA871" si="70">(Z866/0.15)/X866</f>
        <v>#REF!</v>
      </c>
    </row>
    <row r="867" spans="1:27" ht="13" x14ac:dyDescent="0.3">
      <c r="A867" s="48">
        <v>42169</v>
      </c>
      <c r="B867" s="58" t="e">
        <f t="shared" si="63"/>
        <v>#REF!</v>
      </c>
      <c r="C867" s="18" t="e">
        <f t="shared" ref="C867:C873" si="71">(B867/B814)-1</f>
        <v>#REF!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 t="e">
        <f>'[3]From Apr 2018'!BL$10</f>
        <v>#REF!</v>
      </c>
      <c r="Y867" s="15" t="e">
        <f>(X867/X814)-1</f>
        <v>#REF!</v>
      </c>
      <c r="Z867" s="66" t="e">
        <f>'[3]From Apr 2018'!$BL$18</f>
        <v>#REF!</v>
      </c>
      <c r="AA867" s="40" t="e">
        <f t="shared" si="70"/>
        <v>#REF!</v>
      </c>
    </row>
    <row r="868" spans="1:27" ht="13" x14ac:dyDescent="0.3">
      <c r="A868" s="48">
        <v>42176</v>
      </c>
      <c r="B868" s="58" t="e">
        <f t="shared" ref="B868:B873" si="72">+K868+P868+R868+U868+V868+Z868</f>
        <v>#REF!</v>
      </c>
      <c r="C868" s="18" t="e">
        <f t="shared" si="71"/>
        <v>#REF!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 t="e">
        <f>'[3]From Apr 2018'!BM$10</f>
        <v>#REF!</v>
      </c>
      <c r="Y868" s="15" t="e">
        <f>(X868/X815)-1</f>
        <v>#REF!</v>
      </c>
      <c r="Z868" s="66" t="e">
        <f>'[3]From Apr 2018'!$BM$18</f>
        <v>#REF!</v>
      </c>
      <c r="AA868" s="40" t="e">
        <f t="shared" si="70"/>
        <v>#REF!</v>
      </c>
    </row>
    <row r="869" spans="1:27" ht="13" x14ac:dyDescent="0.3">
      <c r="A869" s="48">
        <v>42183</v>
      </c>
      <c r="B869" s="58" t="e">
        <f t="shared" si="72"/>
        <v>#REF!</v>
      </c>
      <c r="C869" s="18" t="e">
        <f t="shared" si="71"/>
        <v>#REF!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 t="e">
        <f>'[3]From Apr 2018'!BN$10</f>
        <v>#REF!</v>
      </c>
      <c r="Y869" s="15" t="e">
        <f>(X869/X816)-1</f>
        <v>#REF!</v>
      </c>
      <c r="Z869" s="66" t="e">
        <f>'[3]From Apr 2018'!$BN$18</f>
        <v>#REF!</v>
      </c>
      <c r="AA869" s="40" t="e">
        <f t="shared" si="70"/>
        <v>#REF!</v>
      </c>
    </row>
    <row r="870" spans="1:27" ht="13" x14ac:dyDescent="0.3">
      <c r="A870" s="48">
        <v>42190</v>
      </c>
      <c r="B870" s="58" t="e">
        <f t="shared" si="72"/>
        <v>#REF!</v>
      </c>
      <c r="C870" s="18" t="e">
        <f t="shared" si="71"/>
        <v>#REF!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 t="e">
        <f>'[3]From Apr 2018'!BO$10</f>
        <v>#REF!</v>
      </c>
      <c r="Y870" s="15" t="e">
        <f t="shared" ref="Y870:Y875" si="78">(X870/X817)-1</f>
        <v>#REF!</v>
      </c>
      <c r="Z870" s="66" t="e">
        <f>'[3]From Apr 2018'!$BO$18</f>
        <v>#REF!</v>
      </c>
      <c r="AA870" s="40" t="e">
        <f t="shared" si="70"/>
        <v>#REF!</v>
      </c>
    </row>
    <row r="871" spans="1:27" ht="13" x14ac:dyDescent="0.3">
      <c r="A871" s="48">
        <v>42197</v>
      </c>
      <c r="B871" s="58" t="e">
        <f t="shared" si="72"/>
        <v>#REF!</v>
      </c>
      <c r="C871" s="18" t="e">
        <f t="shared" si="71"/>
        <v>#REF!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 t="e">
        <f>'[3]From Apr 2018'!BP$10</f>
        <v>#REF!</v>
      </c>
      <c r="Y871" s="15" t="e">
        <f t="shared" si="78"/>
        <v>#REF!</v>
      </c>
      <c r="Z871" s="66" t="e">
        <f>'[3]From Apr 2018'!$BP$18</f>
        <v>#REF!</v>
      </c>
      <c r="AA871" s="40" t="e">
        <f t="shared" si="70"/>
        <v>#REF!</v>
      </c>
    </row>
    <row r="872" spans="1:27" ht="13" x14ac:dyDescent="0.3">
      <c r="A872" s="48">
        <v>42204</v>
      </c>
      <c r="B872" s="58" t="e">
        <f t="shared" si="72"/>
        <v>#REF!</v>
      </c>
      <c r="C872" s="18" t="e">
        <f t="shared" si="71"/>
        <v>#REF!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 t="e">
        <f>'[3]From Apr 2018'!$BQ$10</f>
        <v>#REF!</v>
      </c>
      <c r="Y872" s="15" t="e">
        <f t="shared" si="78"/>
        <v>#REF!</v>
      </c>
      <c r="Z872" s="66" t="e">
        <f>'[3]From Apr 2018'!$BQ$18</f>
        <v>#REF!</v>
      </c>
      <c r="AA872" s="40" t="e">
        <f>(Z872/0.15)/X872</f>
        <v>#REF!</v>
      </c>
    </row>
    <row r="873" spans="1:27" ht="13" x14ac:dyDescent="0.3">
      <c r="A873" s="48">
        <v>42211</v>
      </c>
      <c r="B873" s="58" t="e">
        <f t="shared" si="72"/>
        <v>#REF!</v>
      </c>
      <c r="C873" s="18" t="e">
        <f t="shared" si="71"/>
        <v>#REF!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 t="e">
        <f>'[3]From Apr 2018'!BR$10</f>
        <v>#REF!</v>
      </c>
      <c r="Y873" s="15" t="e">
        <f t="shared" si="78"/>
        <v>#REF!</v>
      </c>
      <c r="Z873" s="66" t="e">
        <f>'[3]From Apr 2018'!$BR$18</f>
        <v>#REF!</v>
      </c>
      <c r="AA873" s="40" t="e">
        <f>(Z873/0.15)/X873</f>
        <v>#REF!</v>
      </c>
    </row>
    <row r="874" spans="1:27" ht="13" x14ac:dyDescent="0.3">
      <c r="A874" s="48">
        <v>42218</v>
      </c>
      <c r="B874" s="58" t="e">
        <f t="shared" ref="B874:B879" si="80">+K874+P874+R874+U874+V874+Z874</f>
        <v>#REF!</v>
      </c>
      <c r="C874" s="18" t="e">
        <f t="shared" ref="C874:C879" si="81">(B874/B821)-1</f>
        <v>#REF!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 t="e">
        <f>'[3]From Apr 2018'!$BS$10</f>
        <v>#REF!</v>
      </c>
      <c r="Y874" s="15" t="e">
        <f t="shared" si="78"/>
        <v>#REF!</v>
      </c>
      <c r="Z874" s="66" t="e">
        <f>'[3]From Apr 2018'!$BS$18</f>
        <v>#REF!</v>
      </c>
      <c r="AA874" s="40" t="e">
        <f>(Z874/0.15)/X874</f>
        <v>#REF!</v>
      </c>
    </row>
    <row r="875" spans="1:27" ht="13" x14ac:dyDescent="0.3">
      <c r="A875" s="48">
        <v>42225</v>
      </c>
      <c r="B875" s="58" t="e">
        <f t="shared" si="80"/>
        <v>#REF!</v>
      </c>
      <c r="C875" s="18" t="e">
        <f t="shared" si="81"/>
        <v>#REF!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 t="e">
        <f>'[3]From Apr 2018'!$BT$10</f>
        <v>#REF!</v>
      </c>
      <c r="Y875" s="15" t="e">
        <f t="shared" si="78"/>
        <v>#REF!</v>
      </c>
      <c r="Z875" s="66" t="e">
        <f>'[3]From Apr 2018'!$BT$18</f>
        <v>#REF!</v>
      </c>
      <c r="AA875" s="40" t="e">
        <f t="shared" ref="AA875:AA880" si="87">(Z875/0.15)/X875</f>
        <v>#REF!</v>
      </c>
    </row>
    <row r="876" spans="1:27" ht="13" x14ac:dyDescent="0.3">
      <c r="A876" s="48">
        <v>42232</v>
      </c>
      <c r="B876" s="58" t="e">
        <f t="shared" si="80"/>
        <v>#REF!</v>
      </c>
      <c r="C876" s="18" t="e">
        <f t="shared" si="81"/>
        <v>#REF!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 t="e">
        <f>'[3]From Apr 2018'!$BU$10</f>
        <v>#REF!</v>
      </c>
      <c r="Y876" s="15" t="e">
        <f t="shared" ref="Y876:Y881" si="88">(X876/X823)-1</f>
        <v>#REF!</v>
      </c>
      <c r="Z876" s="66" t="e">
        <f>'[3]From Apr 2018'!$BU$18</f>
        <v>#REF!</v>
      </c>
      <c r="AA876" s="40" t="e">
        <f>(Z876/0.15)/X876</f>
        <v>#REF!</v>
      </c>
    </row>
    <row r="877" spans="1:27" ht="13" x14ac:dyDescent="0.3">
      <c r="A877" s="48">
        <v>43700</v>
      </c>
      <c r="B877" s="58" t="e">
        <f t="shared" si="80"/>
        <v>#REF!</v>
      </c>
      <c r="C877" s="18" t="e">
        <f t="shared" si="81"/>
        <v>#REF!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 t="e">
        <f>'[3]From Apr 2018'!$BV$10</f>
        <v>#REF!</v>
      </c>
      <c r="Y877" s="15" t="e">
        <f t="shared" si="88"/>
        <v>#REF!</v>
      </c>
      <c r="Z877" s="66" t="e">
        <f>'[3]From Apr 2018'!$BV$18</f>
        <v>#REF!</v>
      </c>
      <c r="AA877" s="40" t="e">
        <f t="shared" si="87"/>
        <v>#REF!</v>
      </c>
    </row>
    <row r="878" spans="1:27" ht="13" x14ac:dyDescent="0.3">
      <c r="A878" s="48">
        <v>42246</v>
      </c>
      <c r="B878" s="58" t="e">
        <f t="shared" si="80"/>
        <v>#REF!</v>
      </c>
      <c r="C878" s="18" t="e">
        <f t="shared" si="81"/>
        <v>#REF!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 t="e">
        <f>'[3]From Apr 2018'!$BW$10</f>
        <v>#REF!</v>
      </c>
      <c r="Y878" s="15" t="e">
        <f t="shared" si="88"/>
        <v>#REF!</v>
      </c>
      <c r="Z878" s="66" t="e">
        <f>'[3]From Apr 2018'!$BW$18</f>
        <v>#REF!</v>
      </c>
      <c r="AA878" s="40" t="e">
        <f t="shared" si="87"/>
        <v>#REF!</v>
      </c>
    </row>
    <row r="879" spans="1:27" ht="13" x14ac:dyDescent="0.3">
      <c r="A879" s="48">
        <v>42253</v>
      </c>
      <c r="B879" s="58" t="e">
        <f t="shared" si="80"/>
        <v>#REF!</v>
      </c>
      <c r="C879" s="18" t="e">
        <f t="shared" si="81"/>
        <v>#REF!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 t="e">
        <f>'[3]From Apr 2018'!$BX$10</f>
        <v>#REF!</v>
      </c>
      <c r="Y879" s="15" t="e">
        <f t="shared" si="88"/>
        <v>#REF!</v>
      </c>
      <c r="Z879" s="66" t="e">
        <f>'[3]From Apr 2018'!$BX$18</f>
        <v>#REF!</v>
      </c>
      <c r="AA879" s="40" t="e">
        <f>(Z879/0.15)/X879</f>
        <v>#REF!</v>
      </c>
    </row>
    <row r="880" spans="1:27" ht="13" x14ac:dyDescent="0.3">
      <c r="A880" s="48">
        <v>42260</v>
      </c>
      <c r="B880" s="58" t="e">
        <f t="shared" ref="B880:B885" si="90">+K880+P880+R880+U880+V880+Z880</f>
        <v>#REF!</v>
      </c>
      <c r="C880" s="18" t="e">
        <f t="shared" ref="C880:C886" si="91">(B880/B827)-1</f>
        <v>#REF!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 t="e">
        <f>'[3]From Apr 2018'!$BY$10</f>
        <v>#REF!</v>
      </c>
      <c r="Y880" s="15" t="e">
        <f t="shared" si="88"/>
        <v>#REF!</v>
      </c>
      <c r="Z880" s="66" t="e">
        <f>'[3]From Apr 2018'!$BY$18</f>
        <v>#REF!</v>
      </c>
      <c r="AA880" s="40" t="e">
        <f t="shared" si="87"/>
        <v>#REF!</v>
      </c>
    </row>
    <row r="881" spans="1:27" ht="13" x14ac:dyDescent="0.3">
      <c r="A881" s="48">
        <v>42267</v>
      </c>
      <c r="B881" s="58" t="e">
        <f t="shared" si="90"/>
        <v>#REF!</v>
      </c>
      <c r="C881" s="18" t="e">
        <f t="shared" si="91"/>
        <v>#REF!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 t="e">
        <f>'[3]From Apr 2018'!$BZ$10</f>
        <v>#REF!</v>
      </c>
      <c r="Y881" s="15" t="e">
        <f t="shared" si="88"/>
        <v>#REF!</v>
      </c>
      <c r="Z881" s="66" t="e">
        <f>'[3]From Apr 2018'!$BZ$18</f>
        <v>#REF!</v>
      </c>
      <c r="AA881" s="40" t="e">
        <f t="shared" ref="AA881:AA886" si="97">(Z881/0.15)/X881</f>
        <v>#REF!</v>
      </c>
    </row>
    <row r="882" spans="1:27" ht="13" x14ac:dyDescent="0.3">
      <c r="A882" s="48">
        <v>42274</v>
      </c>
      <c r="B882" s="58" t="e">
        <f t="shared" si="90"/>
        <v>#REF!</v>
      </c>
      <c r="C882" s="18" t="e">
        <f t="shared" si="91"/>
        <v>#REF!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 t="e">
        <f>'[3]From Apr 2018'!$CA$10</f>
        <v>#REF!</v>
      </c>
      <c r="Y882" s="15" t="e">
        <f t="shared" ref="Y882:Y891" si="98">(X882/X829)-1</f>
        <v>#REF!</v>
      </c>
      <c r="Z882" s="66" t="e">
        <f>'[3]From Apr 2018'!$CA$18</f>
        <v>#REF!</v>
      </c>
      <c r="AA882" s="40" t="e">
        <f t="shared" si="97"/>
        <v>#REF!</v>
      </c>
    </row>
    <row r="883" spans="1:27" ht="13" x14ac:dyDescent="0.3">
      <c r="A883" s="48">
        <v>42281</v>
      </c>
      <c r="B883" s="58" t="e">
        <f t="shared" si="90"/>
        <v>#REF!</v>
      </c>
      <c r="C883" s="18" t="e">
        <f t="shared" si="91"/>
        <v>#REF!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7.0334990411466292E-2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 t="e">
        <f>'[3]From Apr 2018'!$CB$10</f>
        <v>#REF!</v>
      </c>
      <c r="Y883" s="15" t="e">
        <f t="shared" si="98"/>
        <v>#REF!</v>
      </c>
      <c r="Z883" s="66" t="e">
        <f>'[3]From Apr 2018'!$CB$18</f>
        <v>#REF!</v>
      </c>
      <c r="AA883" s="40" t="e">
        <f>(Z883/0.15)/X883</f>
        <v>#REF!</v>
      </c>
    </row>
    <row r="884" spans="1:27" ht="13" x14ac:dyDescent="0.3">
      <c r="A884" s="48">
        <v>42288</v>
      </c>
      <c r="B884" s="58" t="e">
        <f t="shared" si="90"/>
        <v>#REF!</v>
      </c>
      <c r="C884" s="18" t="e">
        <f t="shared" si="91"/>
        <v>#REF!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 t="e">
        <f>'[3]From Apr 2018'!$CC$10</f>
        <v>#REF!</v>
      </c>
      <c r="Y884" s="15" t="e">
        <f t="shared" si="98"/>
        <v>#REF!</v>
      </c>
      <c r="Z884" s="66" t="e">
        <f>'[3]From Apr 2018'!$CC$18</f>
        <v>#REF!</v>
      </c>
      <c r="AA884" s="40" t="e">
        <f t="shared" si="97"/>
        <v>#REF!</v>
      </c>
    </row>
    <row r="885" spans="1:27" ht="13" x14ac:dyDescent="0.3">
      <c r="A885" s="48">
        <v>42295</v>
      </c>
      <c r="B885" s="58" t="e">
        <f t="shared" si="90"/>
        <v>#REF!</v>
      </c>
      <c r="C885" s="18" t="e">
        <f t="shared" si="91"/>
        <v>#REF!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 t="e">
        <f>'[3]From Apr 2018'!$CD$10</f>
        <v>#REF!</v>
      </c>
      <c r="Y885" s="15" t="e">
        <f t="shared" si="98"/>
        <v>#REF!</v>
      </c>
      <c r="Z885" s="66" t="e">
        <f>'[3]From Apr 2018'!$CD$18</f>
        <v>#REF!</v>
      </c>
      <c r="AA885" s="40" t="e">
        <f>(Z885/0.15)/X885</f>
        <v>#REF!</v>
      </c>
    </row>
    <row r="886" spans="1:27" ht="13" x14ac:dyDescent="0.3">
      <c r="A886" s="48">
        <v>42302</v>
      </c>
      <c r="B886" s="58" t="e">
        <f t="shared" ref="B886:B891" si="100">+K886+P886+R886+U886+V886+Z886</f>
        <v>#REF!</v>
      </c>
      <c r="C886" s="18" t="e">
        <f t="shared" si="91"/>
        <v>#REF!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 t="e">
        <f>'[3]From Apr 2018'!$CE$10</f>
        <v>#REF!</v>
      </c>
      <c r="Y886" s="15" t="e">
        <f t="shared" si="98"/>
        <v>#REF!</v>
      </c>
      <c r="Z886" s="66" t="e">
        <f>'[3]From Apr 2018'!$CE$18</f>
        <v>#REF!</v>
      </c>
      <c r="AA886" s="40" t="e">
        <f t="shared" si="97"/>
        <v>#REF!</v>
      </c>
    </row>
    <row r="887" spans="1:27" ht="13" x14ac:dyDescent="0.3">
      <c r="A887" s="48">
        <v>42309</v>
      </c>
      <c r="B887" s="58" t="e">
        <f t="shared" si="100"/>
        <v>#REF!</v>
      </c>
      <c r="C887" s="18" t="e">
        <f t="shared" ref="C887:C896" si="104">(B887/B834)-1</f>
        <v>#REF!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 t="e">
        <f>'[3]From Apr 2018'!$CF$10</f>
        <v>#REF!</v>
      </c>
      <c r="Y887" s="15" t="e">
        <f t="shared" si="98"/>
        <v>#REF!</v>
      </c>
      <c r="Z887" s="66" t="e">
        <f>'[3]From Apr 2018'!$CF$18</f>
        <v>#REF!</v>
      </c>
      <c r="AA887" s="40" t="e">
        <f>(Z887/0.15)/X887</f>
        <v>#REF!</v>
      </c>
    </row>
    <row r="888" spans="1:27" ht="13" x14ac:dyDescent="0.3">
      <c r="A888" s="48">
        <v>42316</v>
      </c>
      <c r="B888" s="58" t="e">
        <f t="shared" si="100"/>
        <v>#REF!</v>
      </c>
      <c r="C888" s="18" t="e">
        <f t="shared" si="104"/>
        <v>#REF!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 t="e">
        <f>'[3]From Apr 2018'!$CG$10</f>
        <v>#REF!</v>
      </c>
      <c r="Y888" s="15" t="e">
        <f t="shared" si="98"/>
        <v>#REF!</v>
      </c>
      <c r="Z888" s="66" t="e">
        <f>'[3]From Apr 2018'!$CG$18</f>
        <v>#REF!</v>
      </c>
      <c r="AA888" s="40" t="e">
        <f>(Z888/0.15)/X888</f>
        <v>#REF!</v>
      </c>
    </row>
    <row r="889" spans="1:27" ht="13" x14ac:dyDescent="0.3">
      <c r="A889" s="48">
        <v>42323</v>
      </c>
      <c r="B889" s="58" t="e">
        <f t="shared" si="100"/>
        <v>#REF!</v>
      </c>
      <c r="C889" s="18" t="e">
        <f t="shared" si="104"/>
        <v>#REF!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 t="e">
        <f>'[3]From Apr 2018'!$CH$10</f>
        <v>#REF!</v>
      </c>
      <c r="Y889" s="15" t="e">
        <f t="shared" si="98"/>
        <v>#REF!</v>
      </c>
      <c r="Z889" s="66" t="e">
        <f>'[3]From Apr 2018'!$CH$18</f>
        <v>#REF!</v>
      </c>
      <c r="AA889" s="40" t="e">
        <f>(Z889/0.15)/X889</f>
        <v>#REF!</v>
      </c>
    </row>
    <row r="890" spans="1:27" ht="13" x14ac:dyDescent="0.3">
      <c r="A890" s="48">
        <v>42330</v>
      </c>
      <c r="B890" s="58" t="e">
        <f t="shared" si="100"/>
        <v>#REF!</v>
      </c>
      <c r="C890" s="18" t="e">
        <f t="shared" si="104"/>
        <v>#REF!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 t="e">
        <f>'[3]From Apr 2018'!$CI$10</f>
        <v>#REF!</v>
      </c>
      <c r="Y890" s="15" t="e">
        <f t="shared" si="98"/>
        <v>#REF!</v>
      </c>
      <c r="Z890" s="66" t="e">
        <f>'[3]From Apr 2018'!$CI$18</f>
        <v>#REF!</v>
      </c>
      <c r="AA890" s="40" t="e">
        <f>(Z890/0.15)/X890</f>
        <v>#REF!</v>
      </c>
    </row>
    <row r="891" spans="1:27" ht="13" x14ac:dyDescent="0.3">
      <c r="A891" s="48">
        <v>42337</v>
      </c>
      <c r="B891" s="58" t="e">
        <f t="shared" si="100"/>
        <v>#REF!</v>
      </c>
      <c r="C891" s="18" t="e">
        <f t="shared" si="104"/>
        <v>#REF!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 t="e">
        <f>'[3]From Apr 2018'!$CJ$10</f>
        <v>#REF!</v>
      </c>
      <c r="Y891" s="15" t="e">
        <f t="shared" si="98"/>
        <v>#REF!</v>
      </c>
      <c r="Z891" s="66" t="e">
        <f>'[3]From Apr 2018'!$CJ$18</f>
        <v>#REF!</v>
      </c>
      <c r="AA891" s="40" t="e">
        <f t="shared" ref="AA891:AA903" si="108">(Z891/0.15)/X891</f>
        <v>#REF!</v>
      </c>
    </row>
    <row r="892" spans="1:27" ht="13" x14ac:dyDescent="0.3">
      <c r="A892" s="48">
        <v>42344</v>
      </c>
      <c r="B892" s="58" t="e">
        <f t="shared" ref="B892:B897" si="109">+K892+P892+R892+U892+V892+Z892</f>
        <v>#REF!</v>
      </c>
      <c r="C892" s="18" t="e">
        <f t="shared" si="104"/>
        <v>#REF!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 t="e">
        <f>'[3]From Apr 2018'!$CK$10</f>
        <v>#REF!</v>
      </c>
      <c r="Y892" s="15" t="e">
        <f t="shared" ref="Y892:Y907" si="113">(X892/X839)-1</f>
        <v>#REF!</v>
      </c>
      <c r="Z892" s="66" t="e">
        <f>'[3]From Apr 2018'!$CK$18</f>
        <v>#REF!</v>
      </c>
      <c r="AA892" s="40" t="e">
        <f t="shared" si="108"/>
        <v>#REF!</v>
      </c>
    </row>
    <row r="893" spans="1:27" ht="13" x14ac:dyDescent="0.3">
      <c r="A893" s="48">
        <v>42351</v>
      </c>
      <c r="B893" s="58" t="e">
        <f t="shared" si="109"/>
        <v>#REF!</v>
      </c>
      <c r="C893" s="18" t="e">
        <f t="shared" si="104"/>
        <v>#REF!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 t="e">
        <f>'[3]From Apr 2018'!$CL$10</f>
        <v>#REF!</v>
      </c>
      <c r="Y893" s="15" t="e">
        <f t="shared" si="113"/>
        <v>#REF!</v>
      </c>
      <c r="Z893" s="66" t="e">
        <f>'[3]From Apr 2018'!$CL$18</f>
        <v>#REF!</v>
      </c>
      <c r="AA893" s="40" t="e">
        <f t="shared" si="108"/>
        <v>#REF!</v>
      </c>
    </row>
    <row r="894" spans="1:27" ht="13" x14ac:dyDescent="0.3">
      <c r="A894" s="48">
        <v>42358</v>
      </c>
      <c r="B894" s="58" t="e">
        <f t="shared" si="109"/>
        <v>#REF!</v>
      </c>
      <c r="C894" s="18" t="e">
        <f t="shared" si="104"/>
        <v>#REF!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 t="e">
        <f>'[3]From Apr 2018'!$CM$10</f>
        <v>#REF!</v>
      </c>
      <c r="Y894" s="15" t="e">
        <f t="shared" si="113"/>
        <v>#REF!</v>
      </c>
      <c r="Z894" s="66" t="e">
        <f>'[3]From Apr 2018'!$CM$18</f>
        <v>#REF!</v>
      </c>
      <c r="AA894" s="40" t="e">
        <f t="shared" si="108"/>
        <v>#REF!</v>
      </c>
    </row>
    <row r="895" spans="1:27" ht="13" x14ac:dyDescent="0.3">
      <c r="A895" s="48">
        <v>42365</v>
      </c>
      <c r="B895" s="58" t="e">
        <f t="shared" si="109"/>
        <v>#REF!</v>
      </c>
      <c r="C895" s="18" t="e">
        <f t="shared" si="104"/>
        <v>#REF!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 t="e">
        <f>'[3]From Apr 2018'!$CN$10</f>
        <v>#REF!</v>
      </c>
      <c r="Y895" s="15" t="e">
        <f t="shared" si="113"/>
        <v>#REF!</v>
      </c>
      <c r="Z895" s="66" t="e">
        <f>'[3]From Apr 2018'!$CN$18</f>
        <v>#REF!</v>
      </c>
      <c r="AA895" s="40" t="e">
        <f t="shared" si="108"/>
        <v>#REF!</v>
      </c>
    </row>
    <row r="896" spans="1:27" ht="13" x14ac:dyDescent="0.3">
      <c r="A896" s="48">
        <v>42372</v>
      </c>
      <c r="B896" s="58" t="e">
        <f t="shared" si="109"/>
        <v>#REF!</v>
      </c>
      <c r="C896" s="18" t="e">
        <f t="shared" si="104"/>
        <v>#REF!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 t="e">
        <f>'[3]From Apr 2018'!$CO$10</f>
        <v>#REF!</v>
      </c>
      <c r="Y896" s="15" t="e">
        <f t="shared" si="113"/>
        <v>#REF!</v>
      </c>
      <c r="Z896" s="66" t="e">
        <f>'[3]From Apr 2018'!$CO$18</f>
        <v>#REF!</v>
      </c>
      <c r="AA896" s="40" t="e">
        <f t="shared" si="108"/>
        <v>#REF!</v>
      </c>
    </row>
    <row r="897" spans="1:27" ht="13" x14ac:dyDescent="0.3">
      <c r="A897" s="48">
        <v>42379</v>
      </c>
      <c r="B897" s="58" t="e">
        <f t="shared" si="109"/>
        <v>#REF!</v>
      </c>
      <c r="C897" s="18" t="e">
        <f t="shared" ref="C897:C903" si="114">(B897/B844)-1</f>
        <v>#REF!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 t="e">
        <f>'[3]From Apr 2018'!$CP$10</f>
        <v>#REF!</v>
      </c>
      <c r="Y897" s="15" t="e">
        <f t="shared" si="113"/>
        <v>#REF!</v>
      </c>
      <c r="Z897" s="66" t="e">
        <f>'[3]From Apr 2018'!$CP$18</f>
        <v>#REF!</v>
      </c>
      <c r="AA897" s="40" t="e">
        <f t="shared" si="108"/>
        <v>#REF!</v>
      </c>
    </row>
    <row r="898" spans="1:27" ht="13" x14ac:dyDescent="0.3">
      <c r="A898" s="48">
        <v>42386</v>
      </c>
      <c r="B898" s="58" t="e">
        <f t="shared" ref="B898:B903" si="118">+K898+P898+R898+U898+V898+Z898</f>
        <v>#REF!</v>
      </c>
      <c r="C898" s="18" t="e">
        <f t="shared" si="114"/>
        <v>#REF!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 t="e">
        <f>'[3]From Apr 2018'!$CQ$10</f>
        <v>#REF!</v>
      </c>
      <c r="Y898" s="15" t="e">
        <f t="shared" si="113"/>
        <v>#REF!</v>
      </c>
      <c r="Z898" s="66" t="e">
        <f>'[3]From Apr 2018'!$CQ$18</f>
        <v>#REF!</v>
      </c>
      <c r="AA898" s="40" t="e">
        <f t="shared" si="108"/>
        <v>#REF!</v>
      </c>
    </row>
    <row r="899" spans="1:27" ht="13" x14ac:dyDescent="0.3">
      <c r="A899" s="48">
        <v>42393</v>
      </c>
      <c r="B899" s="58" t="e">
        <f t="shared" si="118"/>
        <v>#REF!</v>
      </c>
      <c r="C899" s="18" t="e">
        <f t="shared" si="114"/>
        <v>#REF!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 t="e">
        <f>'[3]From Apr 2018'!$CR$10</f>
        <v>#REF!</v>
      </c>
      <c r="Y899" s="15" t="e">
        <f t="shared" si="113"/>
        <v>#REF!</v>
      </c>
      <c r="Z899" s="66" t="e">
        <f>'[3]From Apr 2018'!$CR$18</f>
        <v>#REF!</v>
      </c>
      <c r="AA899" s="40" t="e">
        <f t="shared" si="108"/>
        <v>#REF!</v>
      </c>
    </row>
    <row r="900" spans="1:27" ht="13" x14ac:dyDescent="0.3">
      <c r="A900" s="48">
        <v>42400</v>
      </c>
      <c r="B900" s="58" t="e">
        <f t="shared" si="118"/>
        <v>#REF!</v>
      </c>
      <c r="C900" s="18" t="e">
        <f t="shared" si="114"/>
        <v>#REF!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 t="e">
        <f>'[3]From Apr 2018'!$CS$10</f>
        <v>#REF!</v>
      </c>
      <c r="Y900" s="15" t="e">
        <f t="shared" si="113"/>
        <v>#REF!</v>
      </c>
      <c r="Z900" s="66" t="e">
        <f>'[3]From Apr 2018'!$CS$18</f>
        <v>#REF!</v>
      </c>
      <c r="AA900" s="40" t="e">
        <f t="shared" si="108"/>
        <v>#REF!</v>
      </c>
    </row>
    <row r="901" spans="1:27" ht="13" x14ac:dyDescent="0.3">
      <c r="A901" s="48">
        <v>42407</v>
      </c>
      <c r="B901" s="58" t="e">
        <f t="shared" si="118"/>
        <v>#REF!</v>
      </c>
      <c r="C901" s="18" t="e">
        <f t="shared" si="114"/>
        <v>#REF!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 t="e">
        <f>'[3]From Apr 2018'!$CT$10</f>
        <v>#REF!</v>
      </c>
      <c r="Y901" s="15" t="e">
        <f t="shared" si="113"/>
        <v>#REF!</v>
      </c>
      <c r="Z901" s="66" t="e">
        <f>'[3]From Apr 2018'!$CT$18</f>
        <v>#REF!</v>
      </c>
      <c r="AA901" s="40" t="e">
        <f t="shared" si="108"/>
        <v>#REF!</v>
      </c>
    </row>
    <row r="902" spans="1:27" ht="13" x14ac:dyDescent="0.3">
      <c r="A902" s="48">
        <v>42414</v>
      </c>
      <c r="B902" s="58" t="e">
        <f t="shared" si="118"/>
        <v>#REF!</v>
      </c>
      <c r="C902" s="18" t="e">
        <f t="shared" si="114"/>
        <v>#REF!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 t="e">
        <f>'[3]From Apr 2018'!$CU$10</f>
        <v>#REF!</v>
      </c>
      <c r="Y902" s="15" t="e">
        <f t="shared" si="113"/>
        <v>#REF!</v>
      </c>
      <c r="Z902" s="66" t="e">
        <f>'[3]From Apr 2018'!$CU$18</f>
        <v>#REF!</v>
      </c>
      <c r="AA902" s="40" t="e">
        <f t="shared" si="108"/>
        <v>#REF!</v>
      </c>
    </row>
    <row r="903" spans="1:27" ht="13" x14ac:dyDescent="0.3">
      <c r="A903" s="48">
        <v>42421</v>
      </c>
      <c r="B903" s="58" t="e">
        <f t="shared" si="118"/>
        <v>#REF!</v>
      </c>
      <c r="C903" s="18" t="e">
        <f t="shared" si="114"/>
        <v>#REF!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 t="e">
        <f>'[3]From Apr 2018'!$CV$10</f>
        <v>#REF!</v>
      </c>
      <c r="Y903" s="15" t="e">
        <f t="shared" si="113"/>
        <v>#REF!</v>
      </c>
      <c r="Z903" s="66" t="e">
        <f>'[3]From Apr 2018'!$CV$18</f>
        <v>#REF!</v>
      </c>
      <c r="AA903" s="40" t="e">
        <f t="shared" si="108"/>
        <v>#REF!</v>
      </c>
    </row>
    <row r="904" spans="1:27" ht="13" x14ac:dyDescent="0.3">
      <c r="A904" s="48">
        <v>42428</v>
      </c>
      <c r="B904" s="58" t="e">
        <f t="shared" ref="B904:B909" si="122">+K904+P904+R904+U904+V904+Z904</f>
        <v>#REF!</v>
      </c>
      <c r="C904" s="18" t="e">
        <f t="shared" ref="C904:C909" si="123">(B904/B851)-1</f>
        <v>#REF!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 t="e">
        <f>'[3]From Apr 2018'!CW$10</f>
        <v>#REF!</v>
      </c>
      <c r="Y904" s="15" t="e">
        <f t="shared" si="113"/>
        <v>#REF!</v>
      </c>
      <c r="Z904" s="66" t="e">
        <f>'[3]From Apr 2018'!$CW$18</f>
        <v>#REF!</v>
      </c>
      <c r="AA904" s="40" t="e">
        <f t="shared" ref="AA904:AA909" si="130">(Z904/0.15)/X904</f>
        <v>#REF!</v>
      </c>
    </row>
    <row r="905" spans="1:27" ht="13" x14ac:dyDescent="0.3">
      <c r="A905" s="48">
        <v>42435</v>
      </c>
      <c r="B905" s="58" t="e">
        <f t="shared" si="122"/>
        <v>#REF!</v>
      </c>
      <c r="C905" s="18" t="e">
        <f t="shared" si="123"/>
        <v>#REF!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 t="e">
        <f>'[3]From Apr 2018'!CX$10</f>
        <v>#REF!</v>
      </c>
      <c r="Y905" s="15" t="e">
        <f t="shared" si="113"/>
        <v>#REF!</v>
      </c>
      <c r="Z905" s="66" t="e">
        <f>'[3]From Apr 2018'!$CX$18</f>
        <v>#REF!</v>
      </c>
      <c r="AA905" s="40" t="e">
        <f t="shared" si="130"/>
        <v>#REF!</v>
      </c>
    </row>
    <row r="906" spans="1:27" ht="13" x14ac:dyDescent="0.3">
      <c r="A906" s="48">
        <v>42442</v>
      </c>
      <c r="B906" s="58" t="e">
        <f t="shared" si="122"/>
        <v>#REF!</v>
      </c>
      <c r="C906" s="18" t="e">
        <f t="shared" si="123"/>
        <v>#REF!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 t="e">
        <f>'[3]From Apr 2018'!$CY$10</f>
        <v>#REF!</v>
      </c>
      <c r="Y906" s="15" t="e">
        <f t="shared" si="113"/>
        <v>#REF!</v>
      </c>
      <c r="Z906" s="66" t="e">
        <f>'[3]From Apr 2018'!$CY$18</f>
        <v>#REF!</v>
      </c>
      <c r="AA906" s="40" t="e">
        <f t="shared" si="130"/>
        <v>#REF!</v>
      </c>
    </row>
    <row r="907" spans="1:27" ht="13" x14ac:dyDescent="0.3">
      <c r="A907" s="48">
        <v>42449</v>
      </c>
      <c r="B907" s="58" t="e">
        <f t="shared" si="122"/>
        <v>#REF!</v>
      </c>
      <c r="C907" s="18" t="e">
        <f t="shared" si="123"/>
        <v>#REF!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 t="e">
        <f>'[3]From Apr 2018'!$CZ$10</f>
        <v>#REF!</v>
      </c>
      <c r="Y907" s="15" t="e">
        <f t="shared" si="113"/>
        <v>#REF!</v>
      </c>
      <c r="Z907" s="66" t="e">
        <f>'[3]From Apr 2018'!$CZ$18</f>
        <v>#REF!</v>
      </c>
      <c r="AA907" s="40" t="e">
        <f t="shared" si="130"/>
        <v>#REF!</v>
      </c>
    </row>
    <row r="908" spans="1:27" ht="13" x14ac:dyDescent="0.3">
      <c r="A908" s="48">
        <v>42456</v>
      </c>
      <c r="B908" s="58" t="e">
        <f t="shared" si="122"/>
        <v>#REF!</v>
      </c>
      <c r="C908" s="18" t="e">
        <f t="shared" si="123"/>
        <v>#REF!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 t="e">
        <f>'[3]From Apr 2018'!$DA$10</f>
        <v>#REF!</v>
      </c>
      <c r="Y908" s="15" t="e">
        <f t="shared" ref="Y908:Y914" si="131">(X908/X855)-1</f>
        <v>#REF!</v>
      </c>
      <c r="Z908" s="66" t="e">
        <f>'[3]From Apr 2018'!$DA$18</f>
        <v>#REF!</v>
      </c>
      <c r="AA908" s="40" t="e">
        <f t="shared" si="130"/>
        <v>#REF!</v>
      </c>
    </row>
    <row r="909" spans="1:27" ht="13" x14ac:dyDescent="0.3">
      <c r="A909" s="48">
        <v>42463</v>
      </c>
      <c r="B909" s="58" t="e">
        <f t="shared" si="122"/>
        <v>#REF!</v>
      </c>
      <c r="C909" s="18" t="e">
        <f t="shared" si="123"/>
        <v>#REF!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 t="e">
        <f>'[3]From Apr 2018'!$DB$10</f>
        <v>#REF!</v>
      </c>
      <c r="Y909" s="15" t="e">
        <f t="shared" si="131"/>
        <v>#REF!</v>
      </c>
      <c r="Z909" s="66" t="e">
        <f>'[3]From Apr 2018'!$DB$18</f>
        <v>#REF!</v>
      </c>
      <c r="AA909" s="40" t="e">
        <f t="shared" si="130"/>
        <v>#REF!</v>
      </c>
    </row>
    <row r="910" spans="1:27" ht="13" x14ac:dyDescent="0.3">
      <c r="A910" s="48">
        <v>42470</v>
      </c>
      <c r="B910" s="58" t="e">
        <f t="shared" ref="B910:B915" si="132">+K910+P910+R910+U910+V910+Z910</f>
        <v>#REF!</v>
      </c>
      <c r="C910" s="18" t="e">
        <f t="shared" ref="C910:C915" si="133">(B910/B857)-1</f>
        <v>#REF!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 t="e">
        <f>'[3]From Apr 2018'!$DC$10</f>
        <v>#REF!</v>
      </c>
      <c r="Y910" s="15" t="e">
        <f t="shared" si="131"/>
        <v>#REF!</v>
      </c>
      <c r="Z910" s="66" t="e">
        <f>'[3]From Apr 2018'!$DC$18</f>
        <v>#REF!</v>
      </c>
      <c r="AA910" s="40" t="e">
        <f t="shared" ref="AA910:AA915" si="140">(Z910/0.15)/X910</f>
        <v>#REF!</v>
      </c>
    </row>
    <row r="911" spans="1:27" ht="13" x14ac:dyDescent="0.3">
      <c r="A911" s="48">
        <v>42477</v>
      </c>
      <c r="B911" s="58" t="e">
        <f t="shared" si="132"/>
        <v>#REF!</v>
      </c>
      <c r="C911" s="18" t="e">
        <f t="shared" si="133"/>
        <v>#REF!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 t="e">
        <f>'[3]From Apr 2018'!$DD$10</f>
        <v>#REF!</v>
      </c>
      <c r="Y911" s="15" t="e">
        <f t="shared" si="131"/>
        <v>#REF!</v>
      </c>
      <c r="Z911" s="66" t="e">
        <f>'[3]From Apr 2018'!$DD$18</f>
        <v>#REF!</v>
      </c>
      <c r="AA911" s="40" t="e">
        <f t="shared" si="140"/>
        <v>#REF!</v>
      </c>
    </row>
    <row r="912" spans="1:27" ht="13" x14ac:dyDescent="0.3">
      <c r="A912" s="48">
        <v>42484</v>
      </c>
      <c r="B912" s="58" t="e">
        <f t="shared" si="132"/>
        <v>#REF!</v>
      </c>
      <c r="C912" s="18" t="e">
        <f t="shared" si="133"/>
        <v>#REF!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 t="e">
        <f>'[3]From Apr 2018'!$DE$10</f>
        <v>#REF!</v>
      </c>
      <c r="Y912" s="15" t="e">
        <f t="shared" si="131"/>
        <v>#REF!</v>
      </c>
      <c r="Z912" s="66" t="e">
        <f>'[3]From Apr 2018'!$DE$18</f>
        <v>#REF!</v>
      </c>
      <c r="AA912" s="40" t="e">
        <f t="shared" si="140"/>
        <v>#REF!</v>
      </c>
    </row>
    <row r="913" spans="1:27" ht="13" x14ac:dyDescent="0.3">
      <c r="A913" s="48">
        <v>42491</v>
      </c>
      <c r="B913" s="58" t="e">
        <f t="shared" si="132"/>
        <v>#REF!</v>
      </c>
      <c r="C913" s="18" t="e">
        <f t="shared" si="133"/>
        <v>#REF!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 t="e">
        <f>'[3]From Apr 2018'!$DF$10</f>
        <v>#REF!</v>
      </c>
      <c r="Y913" s="15" t="e">
        <f t="shared" si="131"/>
        <v>#REF!</v>
      </c>
      <c r="Z913" s="66" t="e">
        <f>'[3]From Apr 2018'!$DF$18</f>
        <v>#REF!</v>
      </c>
      <c r="AA913" s="40" t="e">
        <f t="shared" si="140"/>
        <v>#REF!</v>
      </c>
    </row>
    <row r="914" spans="1:27" ht="13" x14ac:dyDescent="0.3">
      <c r="A914" s="48">
        <v>42498</v>
      </c>
      <c r="B914" s="58" t="e">
        <f t="shared" si="132"/>
        <v>#REF!</v>
      </c>
      <c r="C914" s="18" t="e">
        <f t="shared" si="133"/>
        <v>#REF!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 t="e">
        <f>'[3]From Apr 2018'!$DG$10</f>
        <v>#REF!</v>
      </c>
      <c r="Y914" s="15" t="e">
        <f t="shared" si="131"/>
        <v>#REF!</v>
      </c>
      <c r="Z914" s="66" t="e">
        <f>'[3]From Apr 2018'!$DG$18</f>
        <v>#REF!</v>
      </c>
      <c r="AA914" s="40" t="e">
        <f t="shared" si="140"/>
        <v>#REF!</v>
      </c>
    </row>
    <row r="915" spans="1:27" ht="13" x14ac:dyDescent="0.3">
      <c r="A915" s="48">
        <v>42505</v>
      </c>
      <c r="B915" s="58" t="e">
        <f t="shared" si="132"/>
        <v>#REF!</v>
      </c>
      <c r="C915" s="18" t="e">
        <f t="shared" si="133"/>
        <v>#REF!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 t="e">
        <f>'[3]From Apr 2018'!$DH$10</f>
        <v>#REF!</v>
      </c>
      <c r="Y915" s="15" t="e">
        <f t="shared" ref="Y915:Y921" si="141">(X915/X862)-1</f>
        <v>#REF!</v>
      </c>
      <c r="Z915" s="66" t="e">
        <f>'[3]From Apr 2018'!$DH$18</f>
        <v>#REF!</v>
      </c>
      <c r="AA915" s="40" t="e">
        <f t="shared" si="140"/>
        <v>#REF!</v>
      </c>
    </row>
    <row r="916" spans="1:27" ht="13" x14ac:dyDescent="0.3">
      <c r="A916" s="48">
        <v>42512</v>
      </c>
      <c r="B916" s="58" t="e">
        <f t="shared" ref="B916:B921" si="142">+K916+P916+R916+U916+V916+Z916</f>
        <v>#REF!</v>
      </c>
      <c r="C916" s="18" t="e">
        <f t="shared" ref="C916:C922" si="143">(B916/B863)-1</f>
        <v>#REF!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 t="e">
        <f>'[3]From Apr 2018'!$DI$10</f>
        <v>#REF!</v>
      </c>
      <c r="Y916" s="15" t="e">
        <f t="shared" si="141"/>
        <v>#REF!</v>
      </c>
      <c r="Z916" s="66" t="e">
        <f>'[3]From Apr 2018'!$DI$18</f>
        <v>#REF!</v>
      </c>
      <c r="AA916" s="40" t="e">
        <f t="shared" ref="AA916:AA921" si="150">(Z916/0.15)/X916</f>
        <v>#REF!</v>
      </c>
    </row>
    <row r="917" spans="1:27" ht="13" x14ac:dyDescent="0.3">
      <c r="A917" s="48">
        <v>42519</v>
      </c>
      <c r="B917" s="58" t="e">
        <f t="shared" si="142"/>
        <v>#REF!</v>
      </c>
      <c r="C917" s="18" t="e">
        <f t="shared" si="143"/>
        <v>#REF!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 t="e">
        <f>'[3]From Apr 2018'!$DJ$10</f>
        <v>#REF!</v>
      </c>
      <c r="Y917" s="15" t="e">
        <f t="shared" si="141"/>
        <v>#REF!</v>
      </c>
      <c r="Z917" s="66" t="e">
        <f>'[3]From Apr 2018'!$DJ$18</f>
        <v>#REF!</v>
      </c>
      <c r="AA917" s="40" t="e">
        <f t="shared" si="150"/>
        <v>#REF!</v>
      </c>
    </row>
    <row r="918" spans="1:27" ht="13" x14ac:dyDescent="0.3">
      <c r="A918" s="48">
        <v>42526</v>
      </c>
      <c r="B918" s="58" t="e">
        <f t="shared" si="142"/>
        <v>#REF!</v>
      </c>
      <c r="C918" s="18" t="e">
        <f t="shared" si="143"/>
        <v>#REF!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 t="e">
        <f>'[3]From Apr 2018'!$DK$10</f>
        <v>#REF!</v>
      </c>
      <c r="Y918" s="15" t="e">
        <f t="shared" si="141"/>
        <v>#REF!</v>
      </c>
      <c r="Z918" s="66" t="e">
        <f>'[3]From Apr 2018'!$DK$18</f>
        <v>#REF!</v>
      </c>
      <c r="AA918" s="40" t="e">
        <f t="shared" si="150"/>
        <v>#REF!</v>
      </c>
    </row>
    <row r="919" spans="1:27" ht="13" x14ac:dyDescent="0.3">
      <c r="A919" s="48">
        <v>42533</v>
      </c>
      <c r="B919" s="58" t="e">
        <f t="shared" si="142"/>
        <v>#REF!</v>
      </c>
      <c r="C919" s="18" t="e">
        <f t="shared" si="143"/>
        <v>#REF!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 t="e">
        <f>'[3]From Apr 2018'!$DL$10</f>
        <v>#REF!</v>
      </c>
      <c r="Y919" s="15" t="e">
        <f t="shared" si="141"/>
        <v>#REF!</v>
      </c>
      <c r="Z919" s="66" t="e">
        <f>'[3]From Apr 2018'!$DL$18</f>
        <v>#REF!</v>
      </c>
      <c r="AA919" s="40" t="e">
        <f t="shared" si="150"/>
        <v>#REF!</v>
      </c>
    </row>
    <row r="920" spans="1:27" ht="13" x14ac:dyDescent="0.3">
      <c r="A920" s="48">
        <v>42540</v>
      </c>
      <c r="B920" s="58" t="e">
        <f t="shared" si="142"/>
        <v>#REF!</v>
      </c>
      <c r="C920" s="18" t="e">
        <f t="shared" si="143"/>
        <v>#REF!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 t="e">
        <f>'[3]From Apr 2018'!$DM$10</f>
        <v>#REF!</v>
      </c>
      <c r="Y920" s="15" t="e">
        <f t="shared" si="141"/>
        <v>#REF!</v>
      </c>
      <c r="Z920" s="66" t="e">
        <f>'[3]From Apr 2018'!$DM$18</f>
        <v>#REF!</v>
      </c>
      <c r="AA920" s="40" t="e">
        <f t="shared" si="150"/>
        <v>#REF!</v>
      </c>
    </row>
    <row r="921" spans="1:27" ht="13" x14ac:dyDescent="0.3">
      <c r="A921" s="48">
        <v>42547</v>
      </c>
      <c r="B921" s="58" t="e">
        <f t="shared" si="142"/>
        <v>#REF!</v>
      </c>
      <c r="C921" s="18" t="e">
        <f t="shared" si="143"/>
        <v>#REF!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 t="e">
        <f>'[3]From Apr 2018'!$DN$10</f>
        <v>#REF!</v>
      </c>
      <c r="Y921" s="15" t="e">
        <f t="shared" si="141"/>
        <v>#REF!</v>
      </c>
      <c r="Z921" s="66" t="e">
        <f>'[3]From Apr 2018'!$DN$18</f>
        <v>#REF!</v>
      </c>
      <c r="AA921" s="40" t="e">
        <f t="shared" si="150"/>
        <v>#REF!</v>
      </c>
    </row>
    <row r="922" spans="1:27" ht="13" x14ac:dyDescent="0.3">
      <c r="A922" s="48">
        <v>42554</v>
      </c>
      <c r="B922" s="58" t="e">
        <f t="shared" ref="B922:B927" si="151">+K922+P922+R922+U922+V922+Z922</f>
        <v>#REF!</v>
      </c>
      <c r="C922" s="18" t="e">
        <f t="shared" si="143"/>
        <v>#REF!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 t="e">
        <f>'[3]From Apr 2018'!$DO$10</f>
        <v>#REF!</v>
      </c>
      <c r="Y922" s="15" t="e">
        <f t="shared" ref="Y922:Y928" si="155">(X922/X869)-1</f>
        <v>#REF!</v>
      </c>
      <c r="Z922" s="66" t="e">
        <f>'[3]From Apr 2018'!$DO$18</f>
        <v>#REF!</v>
      </c>
      <c r="AA922" s="40" t="e">
        <f t="shared" ref="AA922:AA927" si="156">(Z922/0.15)/X922</f>
        <v>#REF!</v>
      </c>
    </row>
    <row r="923" spans="1:27" ht="13" x14ac:dyDescent="0.3">
      <c r="A923" s="48">
        <v>42561</v>
      </c>
      <c r="B923" s="58" t="e">
        <f t="shared" si="151"/>
        <v>#REF!</v>
      </c>
      <c r="C923" s="18" t="e">
        <f t="shared" ref="C923:C930" si="157">(B923/B870)-1</f>
        <v>#REF!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 t="e">
        <f>'[3]From Apr 2018'!$DP$10</f>
        <v>#REF!</v>
      </c>
      <c r="Y923" s="15" t="e">
        <f t="shared" si="155"/>
        <v>#REF!</v>
      </c>
      <c r="Z923" s="66" t="e">
        <f>'[3]From Apr 2018'!$DP$18</f>
        <v>#REF!</v>
      </c>
      <c r="AA923" s="40" t="e">
        <f t="shared" si="156"/>
        <v>#REF!</v>
      </c>
    </row>
    <row r="924" spans="1:27" ht="13" x14ac:dyDescent="0.3">
      <c r="A924" s="48">
        <v>42568</v>
      </c>
      <c r="B924" s="58" t="e">
        <f t="shared" si="151"/>
        <v>#REF!</v>
      </c>
      <c r="C924" s="18" t="e">
        <f t="shared" si="157"/>
        <v>#REF!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 t="e">
        <f>'[3]From Apr 2018'!$DQ$10</f>
        <v>#REF!</v>
      </c>
      <c r="Y924" s="15" t="e">
        <f t="shared" si="155"/>
        <v>#REF!</v>
      </c>
      <c r="Z924" s="66" t="e">
        <f>'[3]From Apr 2018'!$DQ$18</f>
        <v>#REF!</v>
      </c>
      <c r="AA924" s="40" t="e">
        <f t="shared" si="156"/>
        <v>#REF!</v>
      </c>
    </row>
    <row r="925" spans="1:27" ht="13" x14ac:dyDescent="0.3">
      <c r="A925" s="48">
        <v>42575</v>
      </c>
      <c r="B925" s="58" t="e">
        <f t="shared" si="151"/>
        <v>#REF!</v>
      </c>
      <c r="C925" s="18" t="e">
        <f t="shared" si="157"/>
        <v>#REF!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 t="e">
        <f>'[3]From Apr 2018'!$DR$10</f>
        <v>#REF!</v>
      </c>
      <c r="Y925" s="15" t="e">
        <f t="shared" si="155"/>
        <v>#REF!</v>
      </c>
      <c r="Z925" s="66" t="e">
        <f>'[3]From Apr 2018'!$DR$18</f>
        <v>#REF!</v>
      </c>
      <c r="AA925" s="40" t="e">
        <f t="shared" si="156"/>
        <v>#REF!</v>
      </c>
    </row>
    <row r="926" spans="1:27" ht="13" x14ac:dyDescent="0.3">
      <c r="A926" s="48">
        <v>42582</v>
      </c>
      <c r="B926" s="58" t="e">
        <f t="shared" si="151"/>
        <v>#REF!</v>
      </c>
      <c r="C926" s="18" t="e">
        <f t="shared" si="157"/>
        <v>#REF!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 t="e">
        <f>'[3]From Apr 2018'!$DS$10</f>
        <v>#REF!</v>
      </c>
      <c r="Y926" s="15" t="e">
        <f t="shared" si="155"/>
        <v>#REF!</v>
      </c>
      <c r="Z926" s="66" t="e">
        <f>'[3]From Apr 2018'!$DS$18</f>
        <v>#REF!</v>
      </c>
      <c r="AA926" s="40" t="e">
        <f t="shared" si="156"/>
        <v>#REF!</v>
      </c>
    </row>
    <row r="927" spans="1:27" ht="13" x14ac:dyDescent="0.3">
      <c r="A927" s="48">
        <v>42589</v>
      </c>
      <c r="B927" s="58" t="e">
        <f t="shared" si="151"/>
        <v>#REF!</v>
      </c>
      <c r="C927" s="18" t="e">
        <f t="shared" si="157"/>
        <v>#REF!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 t="e">
        <f>'[3]From Apr 2018'!$DT$10</f>
        <v>#REF!</v>
      </c>
      <c r="Y927" s="15" t="e">
        <f t="shared" si="155"/>
        <v>#REF!</v>
      </c>
      <c r="Z927" s="66" t="e">
        <f>'[3]From Apr 2018'!$DT$18</f>
        <v>#REF!</v>
      </c>
      <c r="AA927" s="40" t="e">
        <f t="shared" si="156"/>
        <v>#REF!</v>
      </c>
    </row>
    <row r="928" spans="1:27" ht="13" x14ac:dyDescent="0.3">
      <c r="A928" s="48">
        <v>42596</v>
      </c>
      <c r="B928" s="58" t="e">
        <f t="shared" ref="B928:B933" si="161">+K928+P928+R928+U928+V928+Z928</f>
        <v>#REF!</v>
      </c>
      <c r="C928" s="18" t="e">
        <f t="shared" si="157"/>
        <v>#REF!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 t="e">
        <f>'[3]From Apr 2018'!$DU$10</f>
        <v>#REF!</v>
      </c>
      <c r="Y928" s="15" t="e">
        <f t="shared" si="155"/>
        <v>#REF!</v>
      </c>
      <c r="Z928" s="66" t="e">
        <f>'[3]From Apr 2018'!$DU$18</f>
        <v>#REF!</v>
      </c>
      <c r="AA928" s="40" t="e">
        <f t="shared" ref="AA928:AA933" si="165">(Z928/0.15)/X928</f>
        <v>#REF!</v>
      </c>
    </row>
    <row r="929" spans="1:27" ht="13" x14ac:dyDescent="0.3">
      <c r="A929" s="48">
        <v>42603</v>
      </c>
      <c r="B929" s="58" t="e">
        <f t="shared" si="161"/>
        <v>#REF!</v>
      </c>
      <c r="C929" s="18" t="e">
        <f t="shared" si="157"/>
        <v>#REF!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 t="e">
        <f>'[3]From Apr 2018'!$DV$10</f>
        <v>#REF!</v>
      </c>
      <c r="Y929" s="15" t="e">
        <f t="shared" ref="Y929:Y935" si="166">(X929/X876)-1</f>
        <v>#REF!</v>
      </c>
      <c r="Z929" s="66" t="e">
        <f>'[3]From Apr 2018'!$DV$18</f>
        <v>#REF!</v>
      </c>
      <c r="AA929" s="40" t="e">
        <f t="shared" si="165"/>
        <v>#REF!</v>
      </c>
    </row>
    <row r="930" spans="1:27" ht="13" x14ac:dyDescent="0.3">
      <c r="A930" s="48">
        <v>42610</v>
      </c>
      <c r="B930" s="58" t="e">
        <f t="shared" si="161"/>
        <v>#REF!</v>
      </c>
      <c r="C930" s="18" t="e">
        <f t="shared" si="157"/>
        <v>#REF!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 t="e">
        <f>'[3]From Apr 2018'!$DW$10</f>
        <v>#REF!</v>
      </c>
      <c r="Y930" s="15" t="e">
        <f t="shared" si="166"/>
        <v>#REF!</v>
      </c>
      <c r="Z930" s="66" t="e">
        <f>'[3]From Apr 2018'!$DW$18</f>
        <v>#REF!</v>
      </c>
      <c r="AA930" s="40" t="e">
        <f t="shared" si="165"/>
        <v>#REF!</v>
      </c>
    </row>
    <row r="931" spans="1:27" ht="13" x14ac:dyDescent="0.3">
      <c r="A931" s="48">
        <v>42617</v>
      </c>
      <c r="B931" s="58" t="e">
        <f t="shared" si="161"/>
        <v>#REF!</v>
      </c>
      <c r="C931" s="18" t="e">
        <f t="shared" ref="C931:C937" si="167">(B931/B878)-1</f>
        <v>#REF!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 t="e">
        <f>'[3]From Apr 2018'!$DX$10</f>
        <v>#REF!</v>
      </c>
      <c r="Y931" s="15" t="e">
        <f t="shared" si="166"/>
        <v>#REF!</v>
      </c>
      <c r="Z931" s="66" t="e">
        <f>'[3]From Apr 2018'!$DX$18</f>
        <v>#REF!</v>
      </c>
      <c r="AA931" s="40" t="e">
        <f t="shared" si="165"/>
        <v>#REF!</v>
      </c>
    </row>
    <row r="932" spans="1:27" ht="13" x14ac:dyDescent="0.3">
      <c r="A932" s="48">
        <v>42624</v>
      </c>
      <c r="B932" s="58" t="e">
        <f t="shared" si="161"/>
        <v>#REF!</v>
      </c>
      <c r="C932" s="18" t="e">
        <f t="shared" si="167"/>
        <v>#REF!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 t="e">
        <f>'[3]From Apr 2018'!$DY$10</f>
        <v>#REF!</v>
      </c>
      <c r="Y932" s="15" t="e">
        <f t="shared" si="166"/>
        <v>#REF!</v>
      </c>
      <c r="Z932" s="66" t="e">
        <f>'[3]From Apr 2018'!$DY$18</f>
        <v>#REF!</v>
      </c>
      <c r="AA932" s="40" t="e">
        <f t="shared" si="165"/>
        <v>#REF!</v>
      </c>
    </row>
    <row r="933" spans="1:27" ht="13" x14ac:dyDescent="0.3">
      <c r="A933" s="48">
        <v>42631</v>
      </c>
      <c r="B933" s="58" t="e">
        <f t="shared" si="161"/>
        <v>#REF!</v>
      </c>
      <c r="C933" s="18" t="e">
        <f t="shared" si="167"/>
        <v>#REF!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 t="e">
        <f>'[3]From Apr 2018'!$DZ$10</f>
        <v>#REF!</v>
      </c>
      <c r="Y933" s="15" t="e">
        <f t="shared" si="166"/>
        <v>#REF!</v>
      </c>
      <c r="Z933" s="66" t="e">
        <f>'[3]From Apr 2018'!$DZ$18</f>
        <v>#REF!</v>
      </c>
      <c r="AA933" s="40" t="e">
        <f t="shared" si="165"/>
        <v>#REF!</v>
      </c>
    </row>
    <row r="934" spans="1:27" ht="13" x14ac:dyDescent="0.3">
      <c r="A934" s="48">
        <v>42638</v>
      </c>
      <c r="B934" s="58" t="e">
        <f t="shared" ref="B934:B940" si="171">+K934+P934+R934+U934+V934+Z934</f>
        <v>#REF!</v>
      </c>
      <c r="C934" s="18" t="e">
        <f t="shared" si="167"/>
        <v>#REF!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 t="e">
        <f>'[3]From Apr 2018'!$EA$10</f>
        <v>#REF!</v>
      </c>
      <c r="Y934" s="15" t="e">
        <f t="shared" si="166"/>
        <v>#REF!</v>
      </c>
      <c r="Z934" s="66" t="e">
        <f>'[3]From Apr 2018'!$EA$18</f>
        <v>#REF!</v>
      </c>
      <c r="AA934" s="40" t="e">
        <f t="shared" ref="AA934:AA940" si="175">(Z934/0.15)/X934</f>
        <v>#REF!</v>
      </c>
    </row>
    <row r="935" spans="1:27" ht="13" x14ac:dyDescent="0.3">
      <c r="A935" s="48">
        <v>42645</v>
      </c>
      <c r="B935" s="58" t="e">
        <f t="shared" si="171"/>
        <v>#REF!</v>
      </c>
      <c r="C935" s="18" t="e">
        <f t="shared" si="167"/>
        <v>#REF!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 t="e">
        <f>'[3]From Apr 2018'!$EB$10</f>
        <v>#REF!</v>
      </c>
      <c r="Y935" s="15" t="e">
        <f t="shared" si="166"/>
        <v>#REF!</v>
      </c>
      <c r="Z935" s="66" t="e">
        <f>'[3]From Apr 2018'!$EB$18</f>
        <v>#REF!</v>
      </c>
      <c r="AA935" s="40" t="e">
        <f t="shared" si="175"/>
        <v>#REF!</v>
      </c>
    </row>
    <row r="936" spans="1:27" ht="13" x14ac:dyDescent="0.3">
      <c r="A936" s="48">
        <v>42652</v>
      </c>
      <c r="B936" s="58" t="e">
        <f t="shared" si="171"/>
        <v>#REF!</v>
      </c>
      <c r="C936" s="18" t="e">
        <f t="shared" si="167"/>
        <v>#REF!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 t="e">
        <f>'[3]From Apr 2018'!$EC$10</f>
        <v>#REF!</v>
      </c>
      <c r="Y936" s="15" t="e">
        <f t="shared" ref="Y936:Y942" si="176">(X936/X883)-1</f>
        <v>#REF!</v>
      </c>
      <c r="Z936" s="66" t="e">
        <f>'[3]From Apr 2018'!$EC$18</f>
        <v>#REF!</v>
      </c>
      <c r="AA936" s="40" t="e">
        <f t="shared" si="175"/>
        <v>#REF!</v>
      </c>
    </row>
    <row r="937" spans="1:27" ht="13" x14ac:dyDescent="0.3">
      <c r="A937" s="48">
        <v>42659</v>
      </c>
      <c r="B937" s="58" t="e">
        <f t="shared" si="171"/>
        <v>#REF!</v>
      </c>
      <c r="C937" s="18" t="e">
        <f t="shared" si="167"/>
        <v>#REF!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 t="e">
        <f>'[3]From Apr 2018'!$ED$10</f>
        <v>#REF!</v>
      </c>
      <c r="Y937" s="15" t="e">
        <f t="shared" si="176"/>
        <v>#REF!</v>
      </c>
      <c r="Z937" s="66" t="e">
        <f>'[3]From Apr 2018'!$ED$18</f>
        <v>#REF!</v>
      </c>
      <c r="AA937" s="40" t="e">
        <f t="shared" si="175"/>
        <v>#REF!</v>
      </c>
    </row>
    <row r="938" spans="1:27" ht="13" x14ac:dyDescent="0.3">
      <c r="A938" s="48">
        <v>42666</v>
      </c>
      <c r="B938" s="58" t="e">
        <f t="shared" si="171"/>
        <v>#REF!</v>
      </c>
      <c r="C938" s="18" t="e">
        <f t="shared" ref="C938:C944" si="177">(B938/B885)-1</f>
        <v>#REF!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 t="e">
        <f>'[3]From Apr 2018'!$EE$10</f>
        <v>#REF!</v>
      </c>
      <c r="Y938" s="15" t="e">
        <f t="shared" si="176"/>
        <v>#REF!</v>
      </c>
      <c r="Z938" s="66" t="e">
        <f>'[3]From Apr 2018'!$EE$18</f>
        <v>#REF!</v>
      </c>
      <c r="AA938" s="40" t="e">
        <f t="shared" si="175"/>
        <v>#REF!</v>
      </c>
    </row>
    <row r="939" spans="1:27" ht="13" x14ac:dyDescent="0.3">
      <c r="A939" s="48">
        <v>42673</v>
      </c>
      <c r="B939" s="58" t="e">
        <f t="shared" si="171"/>
        <v>#REF!</v>
      </c>
      <c r="C939" s="18" t="e">
        <f t="shared" si="177"/>
        <v>#REF!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 t="e">
        <f>'[3]From Apr 2018'!$EF$10</f>
        <v>#REF!</v>
      </c>
      <c r="Y939" s="15" t="e">
        <f t="shared" si="176"/>
        <v>#REF!</v>
      </c>
      <c r="Z939" s="66" t="e">
        <f>'[3]From Apr 2018'!$EF$18</f>
        <v>#REF!</v>
      </c>
      <c r="AA939" s="40" t="e">
        <f t="shared" si="175"/>
        <v>#REF!</v>
      </c>
    </row>
    <row r="940" spans="1:27" ht="13" x14ac:dyDescent="0.3">
      <c r="A940" s="48">
        <v>42680</v>
      </c>
      <c r="B940" s="58" t="e">
        <f t="shared" si="171"/>
        <v>#REF!</v>
      </c>
      <c r="C940" s="18" t="e">
        <f t="shared" si="177"/>
        <v>#REF!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 t="e">
        <f>'[3]From Apr 2018'!$EG$10</f>
        <v>#REF!</v>
      </c>
      <c r="Y940" s="15" t="e">
        <f t="shared" si="176"/>
        <v>#REF!</v>
      </c>
      <c r="Z940" s="66" t="e">
        <f>'[3]From Apr 2018'!$EG$18</f>
        <v>#REF!</v>
      </c>
      <c r="AA940" s="40" t="e">
        <f t="shared" si="175"/>
        <v>#REF!</v>
      </c>
    </row>
    <row r="941" spans="1:27" ht="13" x14ac:dyDescent="0.3">
      <c r="A941" s="48">
        <v>42687</v>
      </c>
      <c r="B941" s="58" t="e">
        <f t="shared" ref="B941:B946" si="181">+K941+P941+R941+U941+V941+Z941</f>
        <v>#REF!</v>
      </c>
      <c r="C941" s="18" t="e">
        <f t="shared" si="177"/>
        <v>#REF!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 t="e">
        <f>'[3]From Apr 2018'!$EH$10</f>
        <v>#REF!</v>
      </c>
      <c r="Y941" s="15" t="e">
        <f t="shared" si="176"/>
        <v>#REF!</v>
      </c>
      <c r="Z941" s="66" t="e">
        <f>'[3]From Apr 2018'!$EH$18</f>
        <v>#REF!</v>
      </c>
      <c r="AA941" s="40" t="e">
        <f t="shared" ref="AA941:AA946" si="185">(Z941/0.15)/X941</f>
        <v>#REF!</v>
      </c>
    </row>
    <row r="942" spans="1:27" ht="13" x14ac:dyDescent="0.3">
      <c r="A942" s="48">
        <v>42694</v>
      </c>
      <c r="B942" s="58" t="e">
        <f t="shared" si="181"/>
        <v>#REF!</v>
      </c>
      <c r="C942" s="18" t="e">
        <f t="shared" si="177"/>
        <v>#REF!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 t="e">
        <f>'[3]From Apr 2018'!$EI$10</f>
        <v>#REF!</v>
      </c>
      <c r="Y942" s="15" t="e">
        <f t="shared" si="176"/>
        <v>#REF!</v>
      </c>
      <c r="Z942" s="66" t="e">
        <f>'[3]From Apr 2018'!$EI$18</f>
        <v>#REF!</v>
      </c>
      <c r="AA942" s="40" t="e">
        <f t="shared" si="185"/>
        <v>#REF!</v>
      </c>
    </row>
    <row r="943" spans="1:27" ht="13" x14ac:dyDescent="0.3">
      <c r="A943" s="48">
        <v>42701</v>
      </c>
      <c r="B943" s="58" t="e">
        <f t="shared" si="181"/>
        <v>#REF!</v>
      </c>
      <c r="C943" s="18" t="e">
        <f t="shared" si="177"/>
        <v>#REF!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 t="e">
        <f>'[3]From Apr 2018'!$EJ$10</f>
        <v>#REF!</v>
      </c>
      <c r="Y943" s="15" t="e">
        <f t="shared" ref="Y943:Y949" si="186">(X943/X890)-1</f>
        <v>#REF!</v>
      </c>
      <c r="Z943" s="66" t="e">
        <f>'[3]From Apr 2018'!$EJ$18</f>
        <v>#REF!</v>
      </c>
      <c r="AA943" s="40" t="e">
        <f t="shared" si="185"/>
        <v>#REF!</v>
      </c>
    </row>
    <row r="944" spans="1:27" ht="13" x14ac:dyDescent="0.3">
      <c r="A944" s="48">
        <v>42708</v>
      </c>
      <c r="B944" s="58" t="e">
        <f t="shared" si="181"/>
        <v>#REF!</v>
      </c>
      <c r="C944" s="18" t="e">
        <f t="shared" si="177"/>
        <v>#REF!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 t="e">
        <f>'[3]From Apr 2018'!$EK$10</f>
        <v>#REF!</v>
      </c>
      <c r="Y944" s="15" t="e">
        <f t="shared" si="186"/>
        <v>#REF!</v>
      </c>
      <c r="Z944" s="66" t="e">
        <f>'[3]From Apr 2018'!$EK$18</f>
        <v>#REF!</v>
      </c>
      <c r="AA944" s="40" t="e">
        <f t="shared" si="185"/>
        <v>#REF!</v>
      </c>
    </row>
    <row r="945" spans="1:27" ht="13" x14ac:dyDescent="0.3">
      <c r="A945" s="48">
        <v>42715</v>
      </c>
      <c r="B945" s="58" t="e">
        <f t="shared" si="181"/>
        <v>#REF!</v>
      </c>
      <c r="C945" s="18" t="e">
        <f t="shared" ref="C945:C950" si="187">(B945/B892)-1</f>
        <v>#REF!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 t="e">
        <f>'[3]From Apr 2018'!$EL$10</f>
        <v>#REF!</v>
      </c>
      <c r="Y945" s="15" t="e">
        <f t="shared" si="186"/>
        <v>#REF!</v>
      </c>
      <c r="Z945" s="66" t="e">
        <f>'[3]From Apr 2018'!$EL$18</f>
        <v>#REF!</v>
      </c>
      <c r="AA945" s="40" t="e">
        <f t="shared" si="185"/>
        <v>#REF!</v>
      </c>
    </row>
    <row r="946" spans="1:27" ht="13" x14ac:dyDescent="0.3">
      <c r="A946" s="48">
        <v>42722</v>
      </c>
      <c r="B946" s="58" t="e">
        <f t="shared" si="181"/>
        <v>#REF!</v>
      </c>
      <c r="C946" s="18" t="e">
        <f t="shared" si="187"/>
        <v>#REF!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 t="e">
        <f>'[3]From Apr 2018'!$EM$10</f>
        <v>#REF!</v>
      </c>
      <c r="Y946" s="15" t="e">
        <f t="shared" si="186"/>
        <v>#REF!</v>
      </c>
      <c r="Z946" s="66" t="e">
        <f>'[3]From Apr 2018'!$EM$18</f>
        <v>#REF!</v>
      </c>
      <c r="AA946" s="40" t="e">
        <f t="shared" si="185"/>
        <v>#REF!</v>
      </c>
    </row>
    <row r="947" spans="1:27" ht="13" x14ac:dyDescent="0.3">
      <c r="A947" s="48">
        <v>42729</v>
      </c>
      <c r="B947" s="58" t="e">
        <f t="shared" ref="B947:B952" si="191">+K947+P947+R947+U947+V947+Z947</f>
        <v>#REF!</v>
      </c>
      <c r="C947" s="18" t="e">
        <f t="shared" si="187"/>
        <v>#REF!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 t="e">
        <f>'[3]From Apr 2018'!$EN$10</f>
        <v>#REF!</v>
      </c>
      <c r="Y947" s="15" t="e">
        <f t="shared" si="186"/>
        <v>#REF!</v>
      </c>
      <c r="Z947" s="66" t="e">
        <f>'[3]From Apr 2018'!$EN$18</f>
        <v>#REF!</v>
      </c>
      <c r="AA947" s="40" t="e">
        <f t="shared" ref="AA947:AA952" si="195">(Z947/0.15)/X947</f>
        <v>#REF!</v>
      </c>
    </row>
    <row r="948" spans="1:27" ht="13" x14ac:dyDescent="0.3">
      <c r="A948" s="48">
        <v>42736</v>
      </c>
      <c r="B948" s="58" t="e">
        <f t="shared" si="191"/>
        <v>#REF!</v>
      </c>
      <c r="C948" s="18" t="e">
        <f t="shared" si="187"/>
        <v>#REF!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 t="e">
        <f>'[3]From Apr 2018'!$EO$10</f>
        <v>#REF!</v>
      </c>
      <c r="Y948" s="15" t="e">
        <f t="shared" si="186"/>
        <v>#REF!</v>
      </c>
      <c r="Z948" s="66" t="e">
        <f>'[3]From Apr 2018'!$EO$18</f>
        <v>#REF!</v>
      </c>
      <c r="AA948" s="40" t="e">
        <f t="shared" si="195"/>
        <v>#REF!</v>
      </c>
    </row>
    <row r="949" spans="1:27" ht="13" x14ac:dyDescent="0.3">
      <c r="A949" s="48">
        <v>42743</v>
      </c>
      <c r="B949" s="58" t="e">
        <f t="shared" si="191"/>
        <v>#REF!</v>
      </c>
      <c r="C949" s="18" t="e">
        <f t="shared" si="187"/>
        <v>#REF!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 t="e">
        <f>'[3]From Apr 2018'!$EP$10</f>
        <v>#REF!</v>
      </c>
      <c r="Y949" s="15" t="e">
        <f t="shared" si="186"/>
        <v>#REF!</v>
      </c>
      <c r="Z949" s="66" t="e">
        <f>'[3]From Apr 2018'!$EP$18</f>
        <v>#REF!</v>
      </c>
      <c r="AA949" s="40" t="e">
        <f t="shared" si="195"/>
        <v>#REF!</v>
      </c>
    </row>
    <row r="950" spans="1:27" ht="13" x14ac:dyDescent="0.3">
      <c r="A950" s="48">
        <v>42750</v>
      </c>
      <c r="B950" s="58" t="e">
        <f t="shared" si="191"/>
        <v>#REF!</v>
      </c>
      <c r="C950" s="18" t="e">
        <f t="shared" si="187"/>
        <v>#REF!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 t="e">
        <f>'[3]From Apr 2018'!$EQ$10</f>
        <v>#REF!</v>
      </c>
      <c r="Y950" s="15" t="e">
        <f t="shared" ref="Y950:Y956" si="196">(X950/X897)-1</f>
        <v>#REF!</v>
      </c>
      <c r="Z950" s="66" t="e">
        <f>'[3]From Apr 2018'!$EQ$18</f>
        <v>#REF!</v>
      </c>
      <c r="AA950" s="40" t="e">
        <f t="shared" si="195"/>
        <v>#REF!</v>
      </c>
    </row>
    <row r="951" spans="1:27" ht="13" x14ac:dyDescent="0.3">
      <c r="A951" s="48">
        <v>42757</v>
      </c>
      <c r="B951" s="58" t="e">
        <f t="shared" si="191"/>
        <v>#REF!</v>
      </c>
      <c r="C951" s="18" t="e">
        <f t="shared" ref="C951:C957" si="197">(B951/B898)-1</f>
        <v>#REF!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 t="e">
        <f>'[3]From Apr 2018'!$ER$10</f>
        <v>#REF!</v>
      </c>
      <c r="Y951" s="15" t="e">
        <f t="shared" si="196"/>
        <v>#REF!</v>
      </c>
      <c r="Z951" s="66" t="e">
        <f>'[3]From Apr 2018'!$ER$18</f>
        <v>#REF!</v>
      </c>
      <c r="AA951" s="40" t="e">
        <f t="shared" si="195"/>
        <v>#REF!</v>
      </c>
    </row>
    <row r="952" spans="1:27" ht="13" x14ac:dyDescent="0.3">
      <c r="A952" s="48">
        <v>42764</v>
      </c>
      <c r="B952" s="58" t="e">
        <f t="shared" si="191"/>
        <v>#REF!</v>
      </c>
      <c r="C952" s="18" t="e">
        <f t="shared" si="197"/>
        <v>#REF!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 t="e">
        <f>'[3]From Apr 2018'!$ES$10</f>
        <v>#REF!</v>
      </c>
      <c r="Y952" s="15" t="e">
        <f t="shared" si="196"/>
        <v>#REF!</v>
      </c>
      <c r="Z952" s="66" t="e">
        <f>'[3]From Apr 2018'!$ES$18</f>
        <v>#REF!</v>
      </c>
      <c r="AA952" s="40" t="e">
        <f t="shared" si="195"/>
        <v>#REF!</v>
      </c>
    </row>
    <row r="953" spans="1:27" ht="13" x14ac:dyDescent="0.3">
      <c r="A953" s="48">
        <v>42771</v>
      </c>
      <c r="B953" s="58" t="e">
        <f t="shared" ref="B953:B958" si="201">+K953+P953+R953+U953+V953+Z953</f>
        <v>#REF!</v>
      </c>
      <c r="C953" s="18" t="e">
        <f t="shared" si="197"/>
        <v>#REF!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 t="e">
        <f>'[3]From Apr 2018'!$ET$10</f>
        <v>#REF!</v>
      </c>
      <c r="Y953" s="15" t="e">
        <f t="shared" si="196"/>
        <v>#REF!</v>
      </c>
      <c r="Z953" s="66" t="e">
        <f>'[3]From Apr 2018'!$ET$18</f>
        <v>#REF!</v>
      </c>
      <c r="AA953" s="40" t="e">
        <f t="shared" ref="AA953:AA958" si="205">(Z953/0.15)/X953</f>
        <v>#REF!</v>
      </c>
    </row>
    <row r="954" spans="1:27" ht="13" x14ac:dyDescent="0.3">
      <c r="A954" s="48">
        <v>42778</v>
      </c>
      <c r="B954" s="58" t="e">
        <f t="shared" si="201"/>
        <v>#REF!</v>
      </c>
      <c r="C954" s="18" t="e">
        <f t="shared" si="197"/>
        <v>#REF!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 t="e">
        <f>'[3]From Apr 2018'!$EU$10</f>
        <v>#REF!</v>
      </c>
      <c r="Y954" s="15" t="e">
        <f t="shared" si="196"/>
        <v>#REF!</v>
      </c>
      <c r="Z954" s="66" t="e">
        <f>'[3]From Apr 2018'!$EU$18</f>
        <v>#REF!</v>
      </c>
      <c r="AA954" s="40" t="e">
        <f t="shared" si="205"/>
        <v>#REF!</v>
      </c>
    </row>
    <row r="955" spans="1:27" ht="13" x14ac:dyDescent="0.3">
      <c r="A955" s="48">
        <v>42785</v>
      </c>
      <c r="B955" s="58" t="e">
        <f t="shared" si="201"/>
        <v>#REF!</v>
      </c>
      <c r="C955" s="18" t="e">
        <f t="shared" si="197"/>
        <v>#REF!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 t="e">
        <f>'[3]From Apr 2018'!$EV$10</f>
        <v>#REF!</v>
      </c>
      <c r="Y955" s="15" t="e">
        <f t="shared" si="196"/>
        <v>#REF!</v>
      </c>
      <c r="Z955" s="66" t="e">
        <f>'[3]From Apr 2018'!$EV$18</f>
        <v>#REF!</v>
      </c>
      <c r="AA955" s="40" t="e">
        <f t="shared" si="205"/>
        <v>#REF!</v>
      </c>
    </row>
    <row r="956" spans="1:27" ht="13" x14ac:dyDescent="0.3">
      <c r="A956" s="48">
        <v>42792</v>
      </c>
      <c r="B956" s="58" t="e">
        <f t="shared" si="201"/>
        <v>#REF!</v>
      </c>
      <c r="C956" s="18" t="e">
        <f t="shared" si="197"/>
        <v>#REF!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 t="e">
        <f>'[3]From Apr 2018'!$EW$10</f>
        <v>#REF!</v>
      </c>
      <c r="Y956" s="15" t="e">
        <f t="shared" si="196"/>
        <v>#REF!</v>
      </c>
      <c r="Z956" s="66" t="e">
        <f>'[3]From Apr 2018'!$EW$18</f>
        <v>#REF!</v>
      </c>
      <c r="AA956" s="40" t="e">
        <f t="shared" si="205"/>
        <v>#REF!</v>
      </c>
    </row>
    <row r="957" spans="1:27" ht="13" x14ac:dyDescent="0.3">
      <c r="A957" s="48">
        <v>42799</v>
      </c>
      <c r="B957" s="58" t="e">
        <f t="shared" si="201"/>
        <v>#REF!</v>
      </c>
      <c r="C957" s="18" t="e">
        <f t="shared" si="197"/>
        <v>#REF!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 t="e">
        <f>'[3]From Apr 2018'!$EX$10</f>
        <v>#REF!</v>
      </c>
      <c r="Y957" s="15" t="e">
        <f t="shared" ref="Y957:Y963" si="206">(X957/X904)-1</f>
        <v>#REF!</v>
      </c>
      <c r="Z957" s="66" t="e">
        <f>'[3]From Apr 2018'!$EX$18</f>
        <v>#REF!</v>
      </c>
      <c r="AA957" s="40" t="e">
        <f t="shared" si="205"/>
        <v>#REF!</v>
      </c>
    </row>
    <row r="958" spans="1:27" ht="13" x14ac:dyDescent="0.3">
      <c r="A958" s="48">
        <v>42806</v>
      </c>
      <c r="B958" s="58" t="e">
        <f t="shared" si="201"/>
        <v>#REF!</v>
      </c>
      <c r="C958" s="18" t="e">
        <f t="shared" ref="C958:C964" si="207">(B958/B905)-1</f>
        <v>#REF!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 t="e">
        <f>'[3]From Apr 2018'!$EY$10</f>
        <v>#REF!</v>
      </c>
      <c r="Y958" s="15" t="e">
        <f t="shared" si="206"/>
        <v>#REF!</v>
      </c>
      <c r="Z958" s="66" t="e">
        <f>'[3]From Apr 2018'!$EY$18</f>
        <v>#REF!</v>
      </c>
      <c r="AA958" s="40" t="e">
        <f t="shared" si="205"/>
        <v>#REF!</v>
      </c>
    </row>
    <row r="959" spans="1:27" ht="13" x14ac:dyDescent="0.3">
      <c r="A959" s="48">
        <v>42813</v>
      </c>
      <c r="B959" s="58" t="e">
        <f t="shared" ref="B959:B964" si="211">+K959+P959+R959+U959+V959+Z959</f>
        <v>#REF!</v>
      </c>
      <c r="C959" s="18" t="e">
        <f t="shared" si="207"/>
        <v>#REF!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 t="e">
        <f>'[3]From Apr 2018'!$EZ$10</f>
        <v>#REF!</v>
      </c>
      <c r="Y959" s="15" t="e">
        <f t="shared" si="206"/>
        <v>#REF!</v>
      </c>
      <c r="Z959" s="66" t="e">
        <f>'[3]From Apr 2018'!$EZ$18</f>
        <v>#REF!</v>
      </c>
      <c r="AA959" s="40" t="e">
        <f t="shared" ref="AA959:AA964" si="215">(Z959/0.15)/X959</f>
        <v>#REF!</v>
      </c>
    </row>
    <row r="960" spans="1:27" ht="13" x14ac:dyDescent="0.3">
      <c r="A960" s="48">
        <v>42820</v>
      </c>
      <c r="B960" s="58" t="e">
        <f t="shared" si="211"/>
        <v>#REF!</v>
      </c>
      <c r="C960" s="18" t="e">
        <f t="shared" si="207"/>
        <v>#REF!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 t="e">
        <f>'[3]From Apr 2018'!$FA$10</f>
        <v>#REF!</v>
      </c>
      <c r="Y960" s="15" t="e">
        <f t="shared" si="206"/>
        <v>#REF!</v>
      </c>
      <c r="Z960" s="66" t="e">
        <f>'[3]From Apr 2018'!$FA$18</f>
        <v>#REF!</v>
      </c>
      <c r="AA960" s="40" t="e">
        <f t="shared" si="215"/>
        <v>#REF!</v>
      </c>
    </row>
    <row r="961" spans="1:27" ht="13" x14ac:dyDescent="0.3">
      <c r="A961" s="48">
        <v>42827</v>
      </c>
      <c r="B961" s="58" t="e">
        <f>+K961+P961+R961+U961+V961+Z961</f>
        <v>#REF!</v>
      </c>
      <c r="C961" s="18" t="e">
        <f>(B961/B908)-1</f>
        <v>#REF!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 t="e">
        <f>'[3]From Apr 2018'!$FB$10</f>
        <v>#REF!</v>
      </c>
      <c r="Y961" s="15" t="e">
        <f t="shared" si="206"/>
        <v>#REF!</v>
      </c>
      <c r="Z961" s="66" t="e">
        <f>'[3]From Apr 2018'!$FB$18</f>
        <v>#REF!</v>
      </c>
      <c r="AA961" s="40" t="e">
        <f t="shared" si="215"/>
        <v>#REF!</v>
      </c>
    </row>
    <row r="962" spans="1:27" ht="13" x14ac:dyDescent="0.3">
      <c r="A962" s="48">
        <v>42834</v>
      </c>
      <c r="B962" s="58" t="e">
        <f t="shared" si="211"/>
        <v>#REF!</v>
      </c>
      <c r="C962" s="18" t="e">
        <f t="shared" si="207"/>
        <v>#REF!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 t="e">
        <f>'[3]From Apr 2018'!$FC$10</f>
        <v>#REF!</v>
      </c>
      <c r="Y962" s="15" t="e">
        <f t="shared" si="206"/>
        <v>#REF!</v>
      </c>
      <c r="Z962" s="66" t="e">
        <f>'[3]From Apr 2018'!$FC$18</f>
        <v>#REF!</v>
      </c>
      <c r="AA962" s="40" t="e">
        <f t="shared" si="215"/>
        <v>#REF!</v>
      </c>
    </row>
    <row r="963" spans="1:27" ht="13" x14ac:dyDescent="0.3">
      <c r="A963" s="48">
        <v>42841</v>
      </c>
      <c r="B963" s="58" t="e">
        <f t="shared" si="211"/>
        <v>#REF!</v>
      </c>
      <c r="C963" s="18" t="e">
        <f t="shared" si="207"/>
        <v>#REF!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 t="e">
        <f>'[3]From Apr 2018'!$FD$10</f>
        <v>#REF!</v>
      </c>
      <c r="Y963" s="15" t="e">
        <f t="shared" si="206"/>
        <v>#REF!</v>
      </c>
      <c r="Z963" s="66" t="e">
        <f>'[3]From Apr 2018'!$FD$18</f>
        <v>#REF!</v>
      </c>
      <c r="AA963" s="40" t="e">
        <f t="shared" si="215"/>
        <v>#REF!</v>
      </c>
    </row>
    <row r="964" spans="1:27" ht="13" x14ac:dyDescent="0.3">
      <c r="A964" s="48">
        <v>42848</v>
      </c>
      <c r="B964" s="58" t="e">
        <f t="shared" si="211"/>
        <v>#REF!</v>
      </c>
      <c r="C964" s="18" t="e">
        <f t="shared" si="207"/>
        <v>#REF!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 t="e">
        <f>'[3]From Apr 2018'!$FE$10</f>
        <v>#REF!</v>
      </c>
      <c r="Y964" s="15" t="e">
        <f t="shared" ref="Y964:Y970" si="219">(X964/X911)-1</f>
        <v>#REF!</v>
      </c>
      <c r="Z964" s="66" t="e">
        <f>'[3]From Apr 2018'!$FE$18</f>
        <v>#REF!</v>
      </c>
      <c r="AA964" s="40" t="e">
        <f t="shared" si="215"/>
        <v>#REF!</v>
      </c>
    </row>
    <row r="965" spans="1:27" ht="13" x14ac:dyDescent="0.3">
      <c r="A965" s="48">
        <v>42855</v>
      </c>
      <c r="B965" s="58" t="e">
        <f t="shared" ref="B965:B970" si="220">+K965+P965+R965+U965+V965+Z965</f>
        <v>#REF!</v>
      </c>
      <c r="C965" s="18" t="e">
        <f t="shared" ref="C965:C970" si="221">(B965/B912)-1</f>
        <v>#REF!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 t="e">
        <f>'[3]From Apr 2018'!$FF$10</f>
        <v>#REF!</v>
      </c>
      <c r="Y965" s="15" t="e">
        <f t="shared" si="219"/>
        <v>#REF!</v>
      </c>
      <c r="Z965" s="66" t="e">
        <f>'[3]From Apr 2018'!$FF$18</f>
        <v>#REF!</v>
      </c>
      <c r="AA965" s="40" t="e">
        <f t="shared" ref="AA965:AA970" si="228">(Z965/0.15)/X965</f>
        <v>#REF!</v>
      </c>
    </row>
    <row r="966" spans="1:27" ht="13" x14ac:dyDescent="0.3">
      <c r="A966" s="48">
        <v>42862</v>
      </c>
      <c r="B966" s="58" t="e">
        <f t="shared" si="220"/>
        <v>#REF!</v>
      </c>
      <c r="C966" s="18" t="e">
        <f t="shared" si="221"/>
        <v>#REF!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 t="e">
        <f>'[3]From Apr 2018'!$FG$10</f>
        <v>#REF!</v>
      </c>
      <c r="Y966" s="15" t="e">
        <f t="shared" si="219"/>
        <v>#REF!</v>
      </c>
      <c r="Z966" s="66" t="e">
        <f>'[3]From Apr 2018'!$FG$18</f>
        <v>#REF!</v>
      </c>
      <c r="AA966" s="40" t="e">
        <f t="shared" si="228"/>
        <v>#REF!</v>
      </c>
    </row>
    <row r="967" spans="1:27" ht="13" x14ac:dyDescent="0.3">
      <c r="A967" s="48">
        <v>42869</v>
      </c>
      <c r="B967" s="58" t="e">
        <f t="shared" si="220"/>
        <v>#REF!</v>
      </c>
      <c r="C967" s="18" t="e">
        <f t="shared" si="221"/>
        <v>#REF!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 t="e">
        <f>'[3]From Apr 2018'!$FH$10</f>
        <v>#REF!</v>
      </c>
      <c r="Y967" s="15" t="e">
        <f t="shared" si="219"/>
        <v>#REF!</v>
      </c>
      <c r="Z967" s="66" t="e">
        <f>'[3]From Apr 2018'!$FH$18</f>
        <v>#REF!</v>
      </c>
      <c r="AA967" s="40" t="e">
        <f t="shared" si="228"/>
        <v>#REF!</v>
      </c>
    </row>
    <row r="968" spans="1:27" ht="13" x14ac:dyDescent="0.3">
      <c r="A968" s="48">
        <v>42876</v>
      </c>
      <c r="B968" s="58" t="e">
        <f t="shared" si="220"/>
        <v>#REF!</v>
      </c>
      <c r="C968" s="18" t="e">
        <f t="shared" si="221"/>
        <v>#REF!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 t="e">
        <f>'[3]From Apr 2018'!$FI$10</f>
        <v>#REF!</v>
      </c>
      <c r="Y968" s="15" t="e">
        <f t="shared" si="219"/>
        <v>#REF!</v>
      </c>
      <c r="Z968" s="66" t="e">
        <f>'[3]From Apr 2018'!$FI$18</f>
        <v>#REF!</v>
      </c>
      <c r="AA968" s="40" t="e">
        <f t="shared" si="228"/>
        <v>#REF!</v>
      </c>
    </row>
    <row r="969" spans="1:27" ht="13" x14ac:dyDescent="0.3">
      <c r="A969" s="48">
        <v>42883</v>
      </c>
      <c r="B969" s="58" t="e">
        <f t="shared" si="220"/>
        <v>#REF!</v>
      </c>
      <c r="C969" s="18" t="e">
        <f t="shared" si="221"/>
        <v>#REF!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 t="e">
        <f>'[3]From Apr 2018'!$FJ$10</f>
        <v>#REF!</v>
      </c>
      <c r="Y969" s="15" t="e">
        <f t="shared" si="219"/>
        <v>#REF!</v>
      </c>
      <c r="Z969" s="66" t="e">
        <f>'[3]From Apr 2018'!$FJ$18</f>
        <v>#REF!</v>
      </c>
      <c r="AA969" s="40" t="e">
        <f t="shared" si="228"/>
        <v>#REF!</v>
      </c>
    </row>
    <row r="970" spans="1:27" ht="13" x14ac:dyDescent="0.3">
      <c r="A970" s="48">
        <v>42890</v>
      </c>
      <c r="B970" s="58" t="e">
        <f t="shared" si="220"/>
        <v>#REF!</v>
      </c>
      <c r="C970" s="18" t="e">
        <f t="shared" si="221"/>
        <v>#REF!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 t="e">
        <f>'[3]From Apr 2018'!$FK$10</f>
        <v>#REF!</v>
      </c>
      <c r="Y970" s="15" t="e">
        <f t="shared" si="219"/>
        <v>#REF!</v>
      </c>
      <c r="Z970" s="66" t="e">
        <f>'[3]From Apr 2018'!$FK$18</f>
        <v>#REF!</v>
      </c>
      <c r="AA970" s="40" t="e">
        <f t="shared" si="228"/>
        <v>#REF!</v>
      </c>
    </row>
    <row r="971" spans="1:27" ht="13" x14ac:dyDescent="0.3">
      <c r="A971" s="48">
        <v>42897</v>
      </c>
      <c r="B971" s="58" t="e">
        <f t="shared" ref="B971:B977" si="229">+K971+P971+R971+U971+V971+Z971</f>
        <v>#REF!</v>
      </c>
      <c r="C971" s="18" t="e">
        <f t="shared" ref="C971:C977" si="230">(B971/B918)-1</f>
        <v>#REF!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 t="e">
        <f>'[3]From Apr 2018'!$FL$10</f>
        <v>#REF!</v>
      </c>
      <c r="Y971" s="15" t="e">
        <f t="shared" ref="Y971:Y977" si="237">(X971/X918)-1</f>
        <v>#REF!</v>
      </c>
      <c r="Z971" s="66" t="e">
        <f>'[3]From Apr 2018'!$FL$18</f>
        <v>#REF!</v>
      </c>
      <c r="AA971" s="40" t="e">
        <f t="shared" ref="AA971:AA976" si="238">(Z971/0.15)/X971</f>
        <v>#REF!</v>
      </c>
    </row>
    <row r="972" spans="1:27" ht="13" x14ac:dyDescent="0.3">
      <c r="A972" s="48">
        <v>42904</v>
      </c>
      <c r="B972" s="58" t="e">
        <f t="shared" si="229"/>
        <v>#REF!</v>
      </c>
      <c r="C972" s="18" t="e">
        <f t="shared" si="230"/>
        <v>#REF!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 t="e">
        <f>'[3]From Apr 2018'!$FM$10</f>
        <v>#REF!</v>
      </c>
      <c r="Y972" s="15" t="e">
        <f t="shared" si="237"/>
        <v>#REF!</v>
      </c>
      <c r="Z972" s="66" t="e">
        <f>'[3]From Apr 2018'!$FM$18</f>
        <v>#REF!</v>
      </c>
      <c r="AA972" s="40" t="e">
        <f t="shared" si="238"/>
        <v>#REF!</v>
      </c>
    </row>
    <row r="973" spans="1:27" ht="13" x14ac:dyDescent="0.3">
      <c r="A973" s="48">
        <v>42911</v>
      </c>
      <c r="B973" s="58" t="e">
        <f t="shared" si="229"/>
        <v>#REF!</v>
      </c>
      <c r="C973" s="18" t="e">
        <f t="shared" si="230"/>
        <v>#REF!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 t="e">
        <f>'[3]From Apr 2018'!$FN$10</f>
        <v>#REF!</v>
      </c>
      <c r="Y973" s="15" t="e">
        <f t="shared" si="237"/>
        <v>#REF!</v>
      </c>
      <c r="Z973" s="66" t="e">
        <f>'[3]From Apr 2018'!$FN$18</f>
        <v>#REF!</v>
      </c>
      <c r="AA973" s="40" t="e">
        <f t="shared" si="238"/>
        <v>#REF!</v>
      </c>
    </row>
    <row r="974" spans="1:27" ht="13" x14ac:dyDescent="0.3">
      <c r="A974" s="48">
        <v>42918</v>
      </c>
      <c r="B974" s="58" t="e">
        <f t="shared" si="229"/>
        <v>#REF!</v>
      </c>
      <c r="C974" s="18" t="e">
        <f t="shared" si="230"/>
        <v>#REF!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 t="e">
        <f>'[3]From Apr 2018'!$FO$10</f>
        <v>#REF!</v>
      </c>
      <c r="Y974" s="15" t="e">
        <f t="shared" si="237"/>
        <v>#REF!</v>
      </c>
      <c r="Z974" s="66" t="e">
        <f>'[3]From Apr 2018'!$FO$18</f>
        <v>#REF!</v>
      </c>
      <c r="AA974" s="40" t="e">
        <f t="shared" si="238"/>
        <v>#REF!</v>
      </c>
    </row>
    <row r="975" spans="1:27" ht="13" x14ac:dyDescent="0.3">
      <c r="A975" s="48">
        <v>42925</v>
      </c>
      <c r="B975" s="58" t="e">
        <f t="shared" si="229"/>
        <v>#REF!</v>
      </c>
      <c r="C975" s="18" t="e">
        <f t="shared" si="230"/>
        <v>#REF!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 t="e">
        <f>'[3]From Apr 2018'!$FP$10</f>
        <v>#REF!</v>
      </c>
      <c r="Y975" s="15" t="e">
        <f t="shared" si="237"/>
        <v>#REF!</v>
      </c>
      <c r="Z975" s="66" t="e">
        <f>'[3]From Apr 2018'!$FP$18</f>
        <v>#REF!</v>
      </c>
      <c r="AA975" s="40" t="e">
        <f t="shared" si="238"/>
        <v>#REF!</v>
      </c>
    </row>
    <row r="976" spans="1:27" ht="13" x14ac:dyDescent="0.3">
      <c r="A976" s="48">
        <v>42932</v>
      </c>
      <c r="B976" s="58" t="e">
        <f t="shared" si="229"/>
        <v>#REF!</v>
      </c>
      <c r="C976" s="18" t="e">
        <f t="shared" si="230"/>
        <v>#REF!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 t="e">
        <f>'[3]From Apr 2018'!$FQ$10</f>
        <v>#REF!</v>
      </c>
      <c r="Y976" s="15" t="e">
        <f t="shared" si="237"/>
        <v>#REF!</v>
      </c>
      <c r="Z976" s="66" t="e">
        <f>'[3]From Apr 2018'!$FQ$18</f>
        <v>#REF!</v>
      </c>
      <c r="AA976" s="40" t="e">
        <f t="shared" si="238"/>
        <v>#REF!</v>
      </c>
    </row>
    <row r="977" spans="1:27" ht="13" x14ac:dyDescent="0.3">
      <c r="A977" s="48">
        <v>42939</v>
      </c>
      <c r="B977" s="58" t="e">
        <f t="shared" si="229"/>
        <v>#REF!</v>
      </c>
      <c r="C977" s="18" t="e">
        <f t="shared" si="230"/>
        <v>#REF!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 t="e">
        <f>'[3]From Apr 2018'!$FR$10</f>
        <v>#REF!</v>
      </c>
      <c r="Y977" s="15" t="e">
        <f t="shared" si="237"/>
        <v>#REF!</v>
      </c>
      <c r="Z977" s="66" t="e">
        <f>'[3]From Apr 2018'!$FR$18</f>
        <v>#REF!</v>
      </c>
      <c r="AA977" s="40" t="e">
        <f t="shared" ref="AA977:AA982" si="239">(Z977/0.15)/X977</f>
        <v>#REF!</v>
      </c>
    </row>
    <row r="978" spans="1:27" ht="13" x14ac:dyDescent="0.3">
      <c r="A978" s="48">
        <v>42946</v>
      </c>
      <c r="B978" s="58" t="e">
        <f t="shared" ref="B978:B983" si="240">+K978+P978+R978+U978+V978+Z978</f>
        <v>#REF!</v>
      </c>
      <c r="C978" s="18" t="e">
        <f t="shared" ref="C978:C983" si="241">(B978/B925)-1</f>
        <v>#REF!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 t="e">
        <f>'[3]From Apr 2018'!$FS$10</f>
        <v>#REF!</v>
      </c>
      <c r="Y978" s="15" t="e">
        <f t="shared" ref="Y978:Y983" si="248">(X978/X925)-1</f>
        <v>#REF!</v>
      </c>
      <c r="Z978" s="66" t="e">
        <f>'[3]From Apr 2018'!$FS$18</f>
        <v>#REF!</v>
      </c>
      <c r="AA978" s="40" t="e">
        <f t="shared" si="239"/>
        <v>#REF!</v>
      </c>
    </row>
    <row r="979" spans="1:27" ht="13" x14ac:dyDescent="0.3">
      <c r="A979" s="48">
        <v>42953</v>
      </c>
      <c r="B979" s="58" t="e">
        <f t="shared" si="240"/>
        <v>#REF!</v>
      </c>
      <c r="C979" s="18" t="e">
        <f t="shared" si="241"/>
        <v>#REF!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 t="e">
        <f>'[3]From Apr 2018'!$FT$10</f>
        <v>#REF!</v>
      </c>
      <c r="Y979" s="15" t="e">
        <f t="shared" si="248"/>
        <v>#REF!</v>
      </c>
      <c r="Z979" s="66" t="e">
        <f>'[3]From Apr 2018'!$FT$18</f>
        <v>#REF!</v>
      </c>
      <c r="AA979" s="40" t="e">
        <f t="shared" si="239"/>
        <v>#REF!</v>
      </c>
    </row>
    <row r="980" spans="1:27" ht="13" x14ac:dyDescent="0.3">
      <c r="A980" s="48">
        <v>42960</v>
      </c>
      <c r="B980" s="58" t="e">
        <f t="shared" si="240"/>
        <v>#REF!</v>
      </c>
      <c r="C980" s="18" t="e">
        <f t="shared" si="241"/>
        <v>#REF!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 t="e">
        <f>'[3]From Apr 2018'!$FU$10</f>
        <v>#REF!</v>
      </c>
      <c r="Y980" s="15" t="e">
        <f t="shared" si="248"/>
        <v>#REF!</v>
      </c>
      <c r="Z980" s="66" t="e">
        <f>'[3]From Apr 2018'!$FU$18</f>
        <v>#REF!</v>
      </c>
      <c r="AA980" s="40" t="e">
        <f t="shared" si="239"/>
        <v>#REF!</v>
      </c>
    </row>
    <row r="981" spans="1:27" ht="13" x14ac:dyDescent="0.3">
      <c r="A981" s="48">
        <v>42967</v>
      </c>
      <c r="B981" s="58" t="e">
        <f t="shared" si="240"/>
        <v>#REF!</v>
      </c>
      <c r="C981" s="18" t="e">
        <f t="shared" si="241"/>
        <v>#REF!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 t="e">
        <f>'[3]From Apr 2018'!$FV$10</f>
        <v>#REF!</v>
      </c>
      <c r="Y981" s="15" t="e">
        <f t="shared" si="248"/>
        <v>#REF!</v>
      </c>
      <c r="Z981" s="66" t="e">
        <f>'[3]From Apr 2018'!$FV$18</f>
        <v>#REF!</v>
      </c>
      <c r="AA981" s="40" t="e">
        <f t="shared" si="239"/>
        <v>#REF!</v>
      </c>
    </row>
    <row r="982" spans="1:27" ht="13" x14ac:dyDescent="0.3">
      <c r="A982" s="48">
        <v>42974</v>
      </c>
      <c r="B982" s="58" t="e">
        <f t="shared" si="240"/>
        <v>#REF!</v>
      </c>
      <c r="C982" s="18" t="e">
        <f t="shared" si="241"/>
        <v>#REF!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 t="e">
        <f>'[3]From Apr 2018'!$FW$10</f>
        <v>#REF!</v>
      </c>
      <c r="Y982" s="15" t="e">
        <f t="shared" si="248"/>
        <v>#REF!</v>
      </c>
      <c r="Z982" s="66" t="e">
        <f>'[3]From Apr 2018'!$FW$18</f>
        <v>#REF!</v>
      </c>
      <c r="AA982" s="40" t="e">
        <f t="shared" si="239"/>
        <v>#REF!</v>
      </c>
    </row>
    <row r="983" spans="1:27" ht="13" x14ac:dyDescent="0.3">
      <c r="A983" s="48">
        <v>42981</v>
      </c>
      <c r="B983" s="58" t="e">
        <f t="shared" si="240"/>
        <v>#REF!</v>
      </c>
      <c r="C983" s="18" t="e">
        <f t="shared" si="241"/>
        <v>#REF!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 t="e">
        <f>'[3]From Apr 2018'!$FX$10</f>
        <v>#REF!</v>
      </c>
      <c r="Y983" s="15" t="e">
        <f t="shared" si="248"/>
        <v>#REF!</v>
      </c>
      <c r="Z983" s="66" t="e">
        <f>'[3]From Apr 2018'!$FX$18</f>
        <v>#REF!</v>
      </c>
      <c r="AA983" s="40" t="e">
        <f t="shared" ref="AA983:AA988" si="249">(Z983/0.15)/X983</f>
        <v>#REF!</v>
      </c>
    </row>
    <row r="984" spans="1:27" ht="13" x14ac:dyDescent="0.3">
      <c r="A984" s="48">
        <v>42988</v>
      </c>
      <c r="B984" s="58" t="e">
        <f t="shared" ref="B984:B989" si="250">+K984+P984+R984+U984+V984+Z984</f>
        <v>#REF!</v>
      </c>
      <c r="C984" s="18" t="e">
        <f t="shared" ref="C984:C990" si="251">(B984/B931)-1</f>
        <v>#REF!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 t="e">
        <f>'[3]From Apr 2018'!$FY$10</f>
        <v>#REF!</v>
      </c>
      <c r="Y984" s="15" t="e">
        <f t="shared" ref="Y984:Y990" si="258">(X984/X931)-1</f>
        <v>#REF!</v>
      </c>
      <c r="Z984" s="66" t="e">
        <f>'[3]From Apr 2018'!$FY$18</f>
        <v>#REF!</v>
      </c>
      <c r="AA984" s="40" t="e">
        <f t="shared" si="249"/>
        <v>#REF!</v>
      </c>
    </row>
    <row r="985" spans="1:27" ht="13" x14ac:dyDescent="0.3">
      <c r="A985" s="48">
        <v>42995</v>
      </c>
      <c r="B985" s="58" t="e">
        <f t="shared" si="250"/>
        <v>#REF!</v>
      </c>
      <c r="C985" s="18" t="e">
        <f t="shared" si="251"/>
        <v>#REF!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 t="e">
        <f>'[3]From Apr 2018'!$FZ$10</f>
        <v>#REF!</v>
      </c>
      <c r="Y985" s="15" t="e">
        <f t="shared" si="258"/>
        <v>#REF!</v>
      </c>
      <c r="Z985" s="66" t="e">
        <f>'[3]From Apr 2018'!$FZ$18</f>
        <v>#REF!</v>
      </c>
      <c r="AA985" s="40" t="e">
        <f t="shared" si="249"/>
        <v>#REF!</v>
      </c>
    </row>
    <row r="986" spans="1:27" ht="13" x14ac:dyDescent="0.3">
      <c r="A986" s="48">
        <v>43002</v>
      </c>
      <c r="B986" s="58" t="e">
        <f t="shared" si="250"/>
        <v>#REF!</v>
      </c>
      <c r="C986" s="18" t="e">
        <f t="shared" si="251"/>
        <v>#REF!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 t="e">
        <f>'[3]From Apr 2018'!$GA$10</f>
        <v>#REF!</v>
      </c>
      <c r="Y986" s="15" t="e">
        <f t="shared" si="258"/>
        <v>#REF!</v>
      </c>
      <c r="Z986" s="66" t="e">
        <f>'[3]From Apr 2018'!$GA$18</f>
        <v>#REF!</v>
      </c>
      <c r="AA986" s="40" t="e">
        <f t="shared" si="249"/>
        <v>#REF!</v>
      </c>
    </row>
    <row r="987" spans="1:27" ht="13" x14ac:dyDescent="0.3">
      <c r="A987" s="48">
        <v>43009</v>
      </c>
      <c r="B987" s="58" t="e">
        <f t="shared" si="250"/>
        <v>#REF!</v>
      </c>
      <c r="C987" s="18" t="e">
        <f t="shared" si="251"/>
        <v>#REF!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 t="e">
        <f>'[3]From Apr 2018'!$GB$10</f>
        <v>#REF!</v>
      </c>
      <c r="Y987" s="15" t="e">
        <f t="shared" si="258"/>
        <v>#REF!</v>
      </c>
      <c r="Z987" s="66" t="e">
        <f>'[3]From Apr 2018'!$GB$18</f>
        <v>#REF!</v>
      </c>
      <c r="AA987" s="40" t="e">
        <f t="shared" si="249"/>
        <v>#REF!</v>
      </c>
    </row>
    <row r="988" spans="1:27" ht="13" x14ac:dyDescent="0.3">
      <c r="A988" s="48">
        <v>43016</v>
      </c>
      <c r="B988" s="58" t="e">
        <f t="shared" si="250"/>
        <v>#REF!</v>
      </c>
      <c r="C988" s="18" t="e">
        <f t="shared" si="251"/>
        <v>#REF!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 t="e">
        <f>'[3]From Apr 2018'!$GC$10</f>
        <v>#REF!</v>
      </c>
      <c r="Y988" s="15" t="e">
        <f t="shared" si="258"/>
        <v>#REF!</v>
      </c>
      <c r="Z988" s="66" t="e">
        <f>'[3]From Apr 2018'!$GC$18</f>
        <v>#REF!</v>
      </c>
      <c r="AA988" s="40" t="e">
        <f t="shared" si="249"/>
        <v>#REF!</v>
      </c>
    </row>
    <row r="989" spans="1:27" ht="13" x14ac:dyDescent="0.3">
      <c r="A989" s="48">
        <v>43023</v>
      </c>
      <c r="B989" s="58" t="e">
        <f t="shared" si="250"/>
        <v>#REF!</v>
      </c>
      <c r="C989" s="18" t="e">
        <f t="shared" si="251"/>
        <v>#REF!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 t="e">
        <f>'[3]From Apr 2018'!$GD$10</f>
        <v>#REF!</v>
      </c>
      <c r="Y989" s="15" t="e">
        <f t="shared" si="258"/>
        <v>#REF!</v>
      </c>
      <c r="Z989" s="66" t="e">
        <f>'[3]From Apr 2018'!$GD$18</f>
        <v>#REF!</v>
      </c>
      <c r="AA989" s="40" t="e">
        <f t="shared" ref="AA989:AA994" si="259">(Z989/0.15)/X989</f>
        <v>#REF!</v>
      </c>
    </row>
    <row r="990" spans="1:27" ht="13" x14ac:dyDescent="0.3">
      <c r="A990" s="48">
        <v>43030</v>
      </c>
      <c r="B990" s="58" t="e">
        <f t="shared" ref="B990:B995" si="260">+K990+P990+R990+U990+V990+Z990</f>
        <v>#REF!</v>
      </c>
      <c r="C990" s="18" t="e">
        <f t="shared" si="251"/>
        <v>#REF!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 t="e">
        <f>'[3]From Apr 2018'!$GE$10</f>
        <v>#REF!</v>
      </c>
      <c r="Y990" s="15" t="e">
        <f t="shared" si="258"/>
        <v>#REF!</v>
      </c>
      <c r="Z990" s="66" t="e">
        <f>'[3]From Apr 2018'!$GE$18</f>
        <v>#REF!</v>
      </c>
      <c r="AA990" s="40" t="e">
        <f t="shared" si="259"/>
        <v>#REF!</v>
      </c>
    </row>
    <row r="991" spans="1:27" ht="13" x14ac:dyDescent="0.3">
      <c r="A991" s="48">
        <v>43037</v>
      </c>
      <c r="B991" s="58" t="e">
        <f t="shared" si="260"/>
        <v>#REF!</v>
      </c>
      <c r="C991" s="18" t="e">
        <f t="shared" ref="C991:C996" si="264">(B991/B938)-1</f>
        <v>#REF!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 t="e">
        <f>'[3]From Apr 2018'!$GF$10</f>
        <v>#REF!</v>
      </c>
      <c r="Y991" s="15" t="e">
        <f t="shared" ref="Y991:Y996" si="268">(X991/X938)-1</f>
        <v>#REF!</v>
      </c>
      <c r="Z991" s="66" t="e">
        <f>'[3]From Apr 2018'!$GF$18</f>
        <v>#REF!</v>
      </c>
      <c r="AA991" s="40" t="e">
        <f t="shared" si="259"/>
        <v>#REF!</v>
      </c>
    </row>
    <row r="992" spans="1:27" ht="13" x14ac:dyDescent="0.3">
      <c r="A992" s="48">
        <v>43044</v>
      </c>
      <c r="B992" s="58" t="e">
        <f t="shared" si="260"/>
        <v>#REF!</v>
      </c>
      <c r="C992" s="18" t="e">
        <f t="shared" si="264"/>
        <v>#REF!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 t="e">
        <f>'[3]From Apr 2018'!$GG$10</f>
        <v>#REF!</v>
      </c>
      <c r="Y992" s="15" t="e">
        <f t="shared" si="268"/>
        <v>#REF!</v>
      </c>
      <c r="Z992" s="66" t="e">
        <f>'[3]From Apr 2018'!$GG$18</f>
        <v>#REF!</v>
      </c>
      <c r="AA992" s="40" t="e">
        <f t="shared" si="259"/>
        <v>#REF!</v>
      </c>
    </row>
    <row r="993" spans="1:27" ht="13" x14ac:dyDescent="0.3">
      <c r="A993" s="48">
        <v>43051</v>
      </c>
      <c r="B993" s="58" t="e">
        <f t="shared" si="260"/>
        <v>#REF!</v>
      </c>
      <c r="C993" s="18" t="e">
        <f t="shared" si="264"/>
        <v>#REF!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 t="e">
        <f>'[3]From Apr 2018'!$GH$10</f>
        <v>#REF!</v>
      </c>
      <c r="Y993" s="15" t="e">
        <f t="shared" si="268"/>
        <v>#REF!</v>
      </c>
      <c r="Z993" s="66" t="e">
        <f>'[3]From Apr 2018'!$GH$18</f>
        <v>#REF!</v>
      </c>
      <c r="AA993" s="40" t="e">
        <f t="shared" si="259"/>
        <v>#REF!</v>
      </c>
    </row>
    <row r="994" spans="1:27" ht="13" x14ac:dyDescent="0.3">
      <c r="A994" s="48">
        <v>43058</v>
      </c>
      <c r="B994" s="58" t="e">
        <f t="shared" si="260"/>
        <v>#REF!</v>
      </c>
      <c r="C994" s="18" t="e">
        <f t="shared" si="264"/>
        <v>#REF!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 t="e">
        <f>'[3]From Apr 2018'!$GI$10</f>
        <v>#REF!</v>
      </c>
      <c r="Y994" s="15" t="e">
        <f t="shared" si="268"/>
        <v>#REF!</v>
      </c>
      <c r="Z994" s="66" t="e">
        <f>'[3]From Apr 2018'!$GI$18</f>
        <v>#REF!</v>
      </c>
      <c r="AA994" s="40" t="e">
        <f t="shared" si="259"/>
        <v>#REF!</v>
      </c>
    </row>
    <row r="995" spans="1:27" ht="13" x14ac:dyDescent="0.3">
      <c r="A995" s="48">
        <v>43065</v>
      </c>
      <c r="B995" s="58" t="e">
        <f t="shared" si="260"/>
        <v>#REF!</v>
      </c>
      <c r="C995" s="18" t="e">
        <f t="shared" si="264"/>
        <v>#REF!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 t="e">
        <f>'[3]From Apr 2018'!$GJ$10</f>
        <v>#REF!</v>
      </c>
      <c r="Y995" s="15" t="e">
        <f t="shared" si="268"/>
        <v>#REF!</v>
      </c>
      <c r="Z995" s="66" t="e">
        <f>'[3]From Apr 2018'!$GJ$18</f>
        <v>#REF!</v>
      </c>
      <c r="AA995" s="40" t="e">
        <f t="shared" ref="AA995:AA1000" si="269">(Z995/0.15)/X995</f>
        <v>#REF!</v>
      </c>
    </row>
    <row r="996" spans="1:27" ht="13" x14ac:dyDescent="0.3">
      <c r="A996" s="48">
        <v>43072</v>
      </c>
      <c r="B996" s="58" t="e">
        <f t="shared" ref="B996:B1001" si="270">+K996+P996+R996+U996+V996+Z996</f>
        <v>#REF!</v>
      </c>
      <c r="C996" s="18" t="e">
        <f t="shared" si="264"/>
        <v>#REF!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 t="e">
        <f>'[3]From Apr 2018'!$GK$10</f>
        <v>#REF!</v>
      </c>
      <c r="Y996" s="15" t="e">
        <f t="shared" si="268"/>
        <v>#REF!</v>
      </c>
      <c r="Z996" s="66" t="e">
        <f>'[3]From Apr 2018'!$GK$18</f>
        <v>#REF!</v>
      </c>
      <c r="AA996" s="40" t="e">
        <f t="shared" si="269"/>
        <v>#REF!</v>
      </c>
    </row>
    <row r="997" spans="1:27" ht="13" x14ac:dyDescent="0.3">
      <c r="A997" s="48">
        <v>43079</v>
      </c>
      <c r="B997" s="58" t="e">
        <f t="shared" si="270"/>
        <v>#REF!</v>
      </c>
      <c r="C997" s="18" t="e">
        <f t="shared" ref="C997:C1002" si="274">(B997/B944)-1</f>
        <v>#REF!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 t="e">
        <f>'[3]From Apr 2018'!$GL$10</f>
        <v>#REF!</v>
      </c>
      <c r="Y997" s="15" t="e">
        <f t="shared" ref="Y997:Y1002" si="278">(X997/X944)-1</f>
        <v>#REF!</v>
      </c>
      <c r="Z997" s="66" t="e">
        <f>'[3]From Apr 2018'!$GL$18</f>
        <v>#REF!</v>
      </c>
      <c r="AA997" s="40" t="e">
        <f t="shared" si="269"/>
        <v>#REF!</v>
      </c>
    </row>
    <row r="998" spans="1:27" ht="13" x14ac:dyDescent="0.3">
      <c r="A998" s="48">
        <v>43086</v>
      </c>
      <c r="B998" s="58" t="e">
        <f t="shared" si="270"/>
        <v>#REF!</v>
      </c>
      <c r="C998" s="18" t="e">
        <f t="shared" si="274"/>
        <v>#REF!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 t="e">
        <f>'[3]From Apr 2018'!$GM$10</f>
        <v>#REF!</v>
      </c>
      <c r="Y998" s="15" t="e">
        <f t="shared" si="278"/>
        <v>#REF!</v>
      </c>
      <c r="Z998" s="66" t="e">
        <f>'[3]From Apr 2018'!$GM$18</f>
        <v>#REF!</v>
      </c>
      <c r="AA998" s="40" t="e">
        <f t="shared" si="269"/>
        <v>#REF!</v>
      </c>
    </row>
    <row r="999" spans="1:27" ht="13" x14ac:dyDescent="0.3">
      <c r="A999" s="48">
        <v>43093</v>
      </c>
      <c r="B999" s="58" t="e">
        <f t="shared" si="270"/>
        <v>#REF!</v>
      </c>
      <c r="C999" s="18" t="e">
        <f t="shared" si="274"/>
        <v>#REF!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 t="e">
        <f>'[3]From Apr 2018'!$GN$10</f>
        <v>#REF!</v>
      </c>
      <c r="Y999" s="15" t="e">
        <f t="shared" si="278"/>
        <v>#REF!</v>
      </c>
      <c r="Z999" s="66" t="e">
        <f>'[3]From Apr 2018'!$GN$18</f>
        <v>#REF!</v>
      </c>
      <c r="AA999" s="40" t="e">
        <f t="shared" si="269"/>
        <v>#REF!</v>
      </c>
    </row>
    <row r="1000" spans="1:27" ht="13" x14ac:dyDescent="0.3">
      <c r="A1000" s="48">
        <v>43100</v>
      </c>
      <c r="B1000" s="58" t="e">
        <f t="shared" si="270"/>
        <v>#REF!</v>
      </c>
      <c r="C1000" s="18" t="e">
        <f t="shared" si="274"/>
        <v>#REF!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 t="e">
        <f>'[3]From Apr 2018'!$GO$10</f>
        <v>#REF!</v>
      </c>
      <c r="Y1000" s="15" t="e">
        <f t="shared" si="278"/>
        <v>#REF!</v>
      </c>
      <c r="Z1000" s="66" t="e">
        <f>'[3]From Apr 2018'!$GO$18</f>
        <v>#REF!</v>
      </c>
      <c r="AA1000" s="40" t="e">
        <f t="shared" si="269"/>
        <v>#REF!</v>
      </c>
    </row>
    <row r="1001" spans="1:27" ht="13" x14ac:dyDescent="0.3">
      <c r="A1001" s="48">
        <v>43107</v>
      </c>
      <c r="B1001" s="58" t="e">
        <f t="shared" si="270"/>
        <v>#REF!</v>
      </c>
      <c r="C1001" s="18" t="e">
        <f t="shared" si="274"/>
        <v>#REF!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 t="e">
        <f>'[3]From Apr 2018'!$GP$10</f>
        <v>#REF!</v>
      </c>
      <c r="Y1001" s="15" t="e">
        <f t="shared" si="278"/>
        <v>#REF!</v>
      </c>
      <c r="Z1001" s="66" t="e">
        <f>'[3]From Apr 2018'!$GP$18</f>
        <v>#REF!</v>
      </c>
      <c r="AA1001" s="40" t="e">
        <f t="shared" ref="AA1001:AA1006" si="279">(Z1001/0.15)/X1001</f>
        <v>#REF!</v>
      </c>
    </row>
    <row r="1002" spans="1:27" ht="13" x14ac:dyDescent="0.3">
      <c r="A1002" s="48">
        <v>43114</v>
      </c>
      <c r="B1002" s="58" t="e">
        <f t="shared" ref="B1002:B1007" si="280">+K1002+P1002+R1002+U1002+V1002+Z1002</f>
        <v>#REF!</v>
      </c>
      <c r="C1002" s="18" t="e">
        <f t="shared" si="274"/>
        <v>#REF!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 t="e">
        <f>'[3]From Apr 2018'!$GQ$10</f>
        <v>#REF!</v>
      </c>
      <c r="Y1002" s="15" t="e">
        <f t="shared" si="278"/>
        <v>#REF!</v>
      </c>
      <c r="Z1002" s="66" t="e">
        <f>'[3]From Apr 2018'!$GQ$18</f>
        <v>#REF!</v>
      </c>
      <c r="AA1002" s="40" t="e">
        <f t="shared" si="279"/>
        <v>#REF!</v>
      </c>
    </row>
    <row r="1003" spans="1:27" ht="13" x14ac:dyDescent="0.3">
      <c r="A1003" s="48">
        <v>43121</v>
      </c>
      <c r="B1003" s="58" t="e">
        <f t="shared" si="280"/>
        <v>#REF!</v>
      </c>
      <c r="C1003" s="18" t="e">
        <f t="shared" ref="C1003:C1009" si="284">(B1003/B950)-1</f>
        <v>#REF!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 t="e">
        <f>'[3]From Apr 2018'!$GR$10</f>
        <v>#REF!</v>
      </c>
      <c r="Y1003" s="15" t="e">
        <f t="shared" ref="Y1003:Y1008" si="288">(X1003/X950)-1</f>
        <v>#REF!</v>
      </c>
      <c r="Z1003" s="66" t="e">
        <f>'[3]From Apr 2018'!$GR$18</f>
        <v>#REF!</v>
      </c>
      <c r="AA1003" s="40" t="e">
        <f t="shared" si="279"/>
        <v>#REF!</v>
      </c>
    </row>
    <row r="1004" spans="1:27" ht="13" x14ac:dyDescent="0.3">
      <c r="A1004" s="48">
        <v>43128</v>
      </c>
      <c r="B1004" s="58" t="e">
        <f t="shared" si="280"/>
        <v>#REF!</v>
      </c>
      <c r="C1004" s="18" t="e">
        <f t="shared" si="284"/>
        <v>#REF!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 t="e">
        <f>'[3]From Apr 2018'!$GS$10</f>
        <v>#REF!</v>
      </c>
      <c r="Y1004" s="15" t="e">
        <f t="shared" si="288"/>
        <v>#REF!</v>
      </c>
      <c r="Z1004" s="66" t="e">
        <f>'[3]From Apr 2018'!$GS$18</f>
        <v>#REF!</v>
      </c>
      <c r="AA1004" s="40" t="e">
        <f t="shared" si="279"/>
        <v>#REF!</v>
      </c>
    </row>
    <row r="1005" spans="1:27" ht="13" x14ac:dyDescent="0.3">
      <c r="A1005" s="48">
        <v>43135</v>
      </c>
      <c r="B1005" s="58" t="e">
        <f t="shared" si="280"/>
        <v>#REF!</v>
      </c>
      <c r="C1005" s="18" t="e">
        <f t="shared" si="284"/>
        <v>#REF!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 t="e">
        <f>'[3]From Apr 2018'!$GT$10</f>
        <v>#REF!</v>
      </c>
      <c r="Y1005" s="15" t="e">
        <f t="shared" si="288"/>
        <v>#REF!</v>
      </c>
      <c r="Z1005" s="66" t="e">
        <f>'[3]From Apr 2018'!$GT$18</f>
        <v>#REF!</v>
      </c>
      <c r="AA1005" s="40" t="e">
        <f t="shared" si="279"/>
        <v>#REF!</v>
      </c>
    </row>
    <row r="1006" spans="1:27" ht="13" x14ac:dyDescent="0.3">
      <c r="A1006" s="48">
        <v>43142</v>
      </c>
      <c r="B1006" s="58" t="e">
        <f t="shared" si="280"/>
        <v>#REF!</v>
      </c>
      <c r="C1006" s="18" t="e">
        <f t="shared" si="284"/>
        <v>#REF!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 t="e">
        <f>'[3]From Apr 2018'!$GU$10</f>
        <v>#REF!</v>
      </c>
      <c r="Y1006" s="15" t="e">
        <f t="shared" si="288"/>
        <v>#REF!</v>
      </c>
      <c r="Z1006" s="66" t="e">
        <f>'[3]From Apr 2018'!$GU$18</f>
        <v>#REF!</v>
      </c>
      <c r="AA1006" s="40" t="e">
        <f t="shared" si="279"/>
        <v>#REF!</v>
      </c>
    </row>
    <row r="1007" spans="1:27" ht="13" x14ac:dyDescent="0.3">
      <c r="A1007" s="48">
        <v>43149</v>
      </c>
      <c r="B1007" s="58" t="e">
        <f t="shared" si="280"/>
        <v>#REF!</v>
      </c>
      <c r="C1007" s="18" t="e">
        <f t="shared" si="284"/>
        <v>#REF!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 t="e">
        <f>'[3]From Apr 2018'!$GV$10</f>
        <v>#REF!</v>
      </c>
      <c r="Y1007" s="15" t="e">
        <f t="shared" si="288"/>
        <v>#REF!</v>
      </c>
      <c r="Z1007" s="66" t="e">
        <f>'[3]From Apr 2018'!$GV$18</f>
        <v>#REF!</v>
      </c>
      <c r="AA1007" s="40" t="e">
        <f t="shared" ref="AA1007:AA1012" si="289">(Z1007/0.15)/X1007</f>
        <v>#REF!</v>
      </c>
    </row>
    <row r="1008" spans="1:27" ht="13" x14ac:dyDescent="0.3">
      <c r="A1008" s="48">
        <v>43156</v>
      </c>
      <c r="B1008" s="58" t="e">
        <f t="shared" ref="B1008:B1013" si="290">+K1008+P1008+R1008+U1008+V1008+Z1008</f>
        <v>#REF!</v>
      </c>
      <c r="C1008" s="18" t="e">
        <f t="shared" si="284"/>
        <v>#REF!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 t="e">
        <f>'[3]From Apr 2018'!$GW$10</f>
        <v>#REF!</v>
      </c>
      <c r="Y1008" s="15" t="e">
        <f t="shared" si="288"/>
        <v>#REF!</v>
      </c>
      <c r="Z1008" s="66" t="e">
        <f>'[3]From Apr 2018'!$GW$18</f>
        <v>#REF!</v>
      </c>
      <c r="AA1008" s="40" t="e">
        <f t="shared" si="289"/>
        <v>#REF!</v>
      </c>
    </row>
    <row r="1009" spans="1:27" ht="13" x14ac:dyDescent="0.3">
      <c r="A1009" s="48">
        <v>43163</v>
      </c>
      <c r="B1009" s="58" t="e">
        <f t="shared" si="290"/>
        <v>#REF!</v>
      </c>
      <c r="C1009" s="18" t="e">
        <f t="shared" si="284"/>
        <v>#REF!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 t="e">
        <f>'[3]From Apr 2018'!$GX$10</f>
        <v>#REF!</v>
      </c>
      <c r="Y1009" s="15" t="e">
        <f t="shared" ref="Y1009:Y1015" si="296">(X1009/X956)-1</f>
        <v>#REF!</v>
      </c>
      <c r="Z1009" s="66" t="e">
        <f>'[3]From Apr 2018'!$GX$18</f>
        <v>#REF!</v>
      </c>
      <c r="AA1009" s="40" t="e">
        <f t="shared" si="289"/>
        <v>#REF!</v>
      </c>
    </row>
    <row r="1010" spans="1:27" ht="13" x14ac:dyDescent="0.3">
      <c r="A1010" s="48">
        <v>43170</v>
      </c>
      <c r="B1010" s="58" t="e">
        <f t="shared" si="290"/>
        <v>#REF!</v>
      </c>
      <c r="C1010" s="18" t="e">
        <f t="shared" ref="C1010:C1016" si="297">(B1010/B957)-1</f>
        <v>#REF!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 t="e">
        <f>'[3]From Apr 2018'!$GY$10</f>
        <v>#REF!</v>
      </c>
      <c r="Y1010" s="15" t="e">
        <f t="shared" si="296"/>
        <v>#REF!</v>
      </c>
      <c r="Z1010" s="66" t="e">
        <f>'[3]From Apr 2018'!$GY$18</f>
        <v>#REF!</v>
      </c>
      <c r="AA1010" s="40" t="e">
        <f t="shared" si="289"/>
        <v>#REF!</v>
      </c>
    </row>
    <row r="1011" spans="1:27" ht="13" x14ac:dyDescent="0.3">
      <c r="A1011" s="48">
        <v>43177</v>
      </c>
      <c r="B1011" s="58" t="e">
        <f t="shared" si="290"/>
        <v>#REF!</v>
      </c>
      <c r="C1011" s="18" t="e">
        <f t="shared" si="297"/>
        <v>#REF!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 t="e">
        <f>'[3]From Apr 2018'!$GZ$10</f>
        <v>#REF!</v>
      </c>
      <c r="Y1011" s="15" t="e">
        <f t="shared" si="296"/>
        <v>#REF!</v>
      </c>
      <c r="Z1011" s="66" t="e">
        <f>'[3]From Apr 2018'!$GZ$18</f>
        <v>#REF!</v>
      </c>
      <c r="AA1011" s="40" t="e">
        <f t="shared" si="289"/>
        <v>#REF!</v>
      </c>
    </row>
    <row r="1012" spans="1:27" ht="13" x14ac:dyDescent="0.3">
      <c r="A1012" s="48">
        <v>43184</v>
      </c>
      <c r="B1012" s="58" t="e">
        <f t="shared" si="290"/>
        <v>#REF!</v>
      </c>
      <c r="C1012" s="18" t="e">
        <f t="shared" si="297"/>
        <v>#REF!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 t="e">
        <f>'[3]From Apr 2018'!$HA$10</f>
        <v>#REF!</v>
      </c>
      <c r="Y1012" s="15" t="e">
        <f t="shared" si="296"/>
        <v>#REF!</v>
      </c>
      <c r="Z1012" s="66" t="e">
        <f>'[3]From Apr 2018'!$HA$18</f>
        <v>#REF!</v>
      </c>
      <c r="AA1012" s="40" t="e">
        <f t="shared" si="289"/>
        <v>#REF!</v>
      </c>
    </row>
    <row r="1013" spans="1:27" ht="13" x14ac:dyDescent="0.3">
      <c r="A1013" s="48">
        <v>43191</v>
      </c>
      <c r="B1013" s="58" t="e">
        <f t="shared" si="290"/>
        <v>#REF!</v>
      </c>
      <c r="C1013" s="18" t="e">
        <f t="shared" si="297"/>
        <v>#REF!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 t="e">
        <f>'[3]From Apr 2018'!$HB$10</f>
        <v>#REF!</v>
      </c>
      <c r="Y1013" s="15" t="e">
        <f t="shared" si="296"/>
        <v>#REF!</v>
      </c>
      <c r="Z1013" s="66" t="e">
        <f>'[3]From Apr 2018'!$HB$18</f>
        <v>#REF!</v>
      </c>
      <c r="AA1013" s="40" t="e">
        <f t="shared" ref="AA1013:AA1018" si="299">(Z1013/0.15)/X1013</f>
        <v>#REF!</v>
      </c>
    </row>
    <row r="1014" spans="1:27" ht="13" x14ac:dyDescent="0.3">
      <c r="A1014" s="48">
        <v>43198</v>
      </c>
      <c r="B1014" s="58" t="e">
        <f t="shared" ref="B1014:B1019" si="300">+K1014+P1014+R1014+U1014+V1014+Z1014</f>
        <v>#REF!</v>
      </c>
      <c r="C1014" s="18" t="e">
        <f t="shared" si="297"/>
        <v>#REF!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 t="e">
        <f>'[3]From Apr 2018'!$HC$10</f>
        <v>#REF!</v>
      </c>
      <c r="Y1014" s="15" t="e">
        <f t="shared" si="296"/>
        <v>#REF!</v>
      </c>
      <c r="Z1014" s="66" t="e">
        <f>'[3]From Apr 2018'!$HC$18</f>
        <v>#REF!</v>
      </c>
      <c r="AA1014" s="40" t="e">
        <f t="shared" si="299"/>
        <v>#REF!</v>
      </c>
    </row>
    <row r="1015" spans="1:27" ht="13" x14ac:dyDescent="0.3">
      <c r="A1015" s="48">
        <v>43205</v>
      </c>
      <c r="B1015" s="58" t="e">
        <f t="shared" si="300"/>
        <v>#REF!</v>
      </c>
      <c r="C1015" s="18" t="e">
        <f t="shared" si="297"/>
        <v>#REF!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 t="e">
        <f>'[3]From Apr 2018'!$HD$10</f>
        <v>#REF!</v>
      </c>
      <c r="Y1015" s="15" t="e">
        <f t="shared" si="296"/>
        <v>#REF!</v>
      </c>
      <c r="Z1015" s="66" t="e">
        <f>'[3]From Apr 2018'!$HD$18</f>
        <v>#REF!</v>
      </c>
      <c r="AA1015" s="40" t="e">
        <f t="shared" si="299"/>
        <v>#REF!</v>
      </c>
    </row>
    <row r="1016" spans="1:27" ht="13" x14ac:dyDescent="0.3">
      <c r="A1016" s="48">
        <v>43212</v>
      </c>
      <c r="B1016" s="58" t="e">
        <f t="shared" si="300"/>
        <v>#REF!</v>
      </c>
      <c r="C1016" s="18" t="e">
        <f t="shared" si="297"/>
        <v>#REF!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 t="e">
        <f>'[3]From Apr 2018'!$HE$10</f>
        <v>#REF!</v>
      </c>
      <c r="Y1016" s="15" t="e">
        <f t="shared" ref="Y1016:Y1022" si="306">(X1016/X963)-1</f>
        <v>#REF!</v>
      </c>
      <c r="Z1016" s="66" t="e">
        <f>'[3]From Apr 2018'!$HE$18</f>
        <v>#REF!</v>
      </c>
      <c r="AA1016" s="40" t="e">
        <f t="shared" si="299"/>
        <v>#REF!</v>
      </c>
    </row>
    <row r="1017" spans="1:27" ht="13" x14ac:dyDescent="0.3">
      <c r="A1017" s="48">
        <v>43219</v>
      </c>
      <c r="B1017" s="58" t="e">
        <f t="shared" si="300"/>
        <v>#REF!</v>
      </c>
      <c r="C1017" s="18" t="e">
        <f t="shared" ref="C1017:C1023" si="307">(B1017/B964)-1</f>
        <v>#REF!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 t="e">
        <f>'[3]From Apr 2018'!$HF$10</f>
        <v>#REF!</v>
      </c>
      <c r="Y1017" s="15" t="e">
        <f t="shared" si="306"/>
        <v>#REF!</v>
      </c>
      <c r="Z1017" s="66" t="e">
        <f>'[3]From Apr 2018'!$HF$18</f>
        <v>#REF!</v>
      </c>
      <c r="AA1017" s="40" t="e">
        <f t="shared" si="299"/>
        <v>#REF!</v>
      </c>
    </row>
    <row r="1018" spans="1:27" ht="13" x14ac:dyDescent="0.3">
      <c r="A1018" s="48">
        <v>43226</v>
      </c>
      <c r="B1018" s="58" t="e">
        <f t="shared" si="300"/>
        <v>#REF!</v>
      </c>
      <c r="C1018" s="18" t="e">
        <f t="shared" si="307"/>
        <v>#REF!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 t="e">
        <f>'[3]From Apr 2018'!$HG$10</f>
        <v>#REF!</v>
      </c>
      <c r="Y1018" s="15" t="e">
        <f t="shared" si="306"/>
        <v>#REF!</v>
      </c>
      <c r="Z1018" s="66" t="e">
        <f>'[3]From Apr 2018'!$HG$18</f>
        <v>#REF!</v>
      </c>
      <c r="AA1018" s="40" t="e">
        <f t="shared" si="299"/>
        <v>#REF!</v>
      </c>
    </row>
    <row r="1019" spans="1:27" ht="13" x14ac:dyDescent="0.3">
      <c r="A1019" s="48">
        <v>43233</v>
      </c>
      <c r="B1019" s="58" t="e">
        <f t="shared" si="300"/>
        <v>#REF!</v>
      </c>
      <c r="C1019" s="18" t="e">
        <f t="shared" si="307"/>
        <v>#REF!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 t="e">
        <f>'[3]From Apr 2018'!$HH$10</f>
        <v>#REF!</v>
      </c>
      <c r="Y1019" s="15" t="e">
        <f t="shared" si="306"/>
        <v>#REF!</v>
      </c>
      <c r="Z1019" s="66" t="e">
        <f>'[3]From Apr 2018'!$HH$18</f>
        <v>#REF!</v>
      </c>
      <c r="AA1019" s="40" t="e">
        <f t="shared" ref="AA1019:AA1024" si="309">(Z1019/0.15)/X1019</f>
        <v>#REF!</v>
      </c>
    </row>
    <row r="1020" spans="1:27" ht="13" x14ac:dyDescent="0.3">
      <c r="A1020" s="48">
        <v>43240</v>
      </c>
      <c r="B1020" s="58" t="e">
        <f t="shared" ref="B1020:B1025" si="310">+K1020+P1020+R1020+U1020+V1020+Z1020</f>
        <v>#REF!</v>
      </c>
      <c r="C1020" s="18" t="e">
        <f t="shared" si="307"/>
        <v>#REF!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 t="e">
        <f>'[3]From Apr 2018'!$HI$10</f>
        <v>#REF!</v>
      </c>
      <c r="Y1020" s="15" t="e">
        <f t="shared" si="306"/>
        <v>#REF!</v>
      </c>
      <c r="Z1020" s="66" t="e">
        <f>'[3]From Apr 2018'!$HI$18</f>
        <v>#REF!</v>
      </c>
      <c r="AA1020" s="40" t="e">
        <f t="shared" si="309"/>
        <v>#REF!</v>
      </c>
    </row>
    <row r="1021" spans="1:27" ht="13" x14ac:dyDescent="0.3">
      <c r="A1021" s="48">
        <v>43247</v>
      </c>
      <c r="B1021" s="58" t="e">
        <f t="shared" si="310"/>
        <v>#REF!</v>
      </c>
      <c r="C1021" s="18" t="e">
        <f t="shared" si="307"/>
        <v>#REF!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 t="e">
        <f>'[3]From Apr 2018'!$HJ$10</f>
        <v>#REF!</v>
      </c>
      <c r="Y1021" s="15" t="e">
        <f t="shared" si="306"/>
        <v>#REF!</v>
      </c>
      <c r="Z1021" s="66" t="e">
        <f>'[3]From Apr 2018'!$HJ$18</f>
        <v>#REF!</v>
      </c>
      <c r="AA1021" s="40" t="e">
        <f t="shared" si="309"/>
        <v>#REF!</v>
      </c>
    </row>
    <row r="1022" spans="1:27" ht="13" x14ac:dyDescent="0.3">
      <c r="A1022" s="48">
        <v>43254</v>
      </c>
      <c r="B1022" s="58" t="e">
        <f t="shared" si="310"/>
        <v>#REF!</v>
      </c>
      <c r="C1022" s="18" t="e">
        <f t="shared" si="307"/>
        <v>#REF!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 t="e">
        <f>'[3]From Apr 2018'!$IO$10</f>
        <v>#REF!</v>
      </c>
      <c r="Y1022" s="15" t="e">
        <f t="shared" si="306"/>
        <v>#REF!</v>
      </c>
      <c r="Z1022" s="66" t="e">
        <f>'[3]From Apr 2018'!$HK$18</f>
        <v>#REF!</v>
      </c>
      <c r="AA1022" s="40" t="e">
        <f t="shared" si="309"/>
        <v>#REF!</v>
      </c>
    </row>
    <row r="1023" spans="1:27" ht="13" x14ac:dyDescent="0.3">
      <c r="A1023" s="48">
        <v>43261</v>
      </c>
      <c r="B1023" s="58" t="e">
        <f t="shared" si="310"/>
        <v>#REF!</v>
      </c>
      <c r="C1023" s="18" t="e">
        <f t="shared" si="307"/>
        <v>#REF!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 t="e">
        <f>'[3]From Apr 2018'!$HL$10</f>
        <v>#REF!</v>
      </c>
      <c r="Y1023" s="15" t="e">
        <f t="shared" ref="Y1023:Y1029" si="316">(X1023/X970)-1</f>
        <v>#REF!</v>
      </c>
      <c r="Z1023" s="66" t="e">
        <f>'[3]From Apr 2018'!$HL$18</f>
        <v>#REF!</v>
      </c>
      <c r="AA1023" s="40" t="e">
        <f t="shared" si="309"/>
        <v>#REF!</v>
      </c>
    </row>
    <row r="1024" spans="1:27" ht="13" x14ac:dyDescent="0.3">
      <c r="A1024" s="48">
        <v>43268</v>
      </c>
      <c r="B1024" s="58" t="e">
        <f t="shared" si="310"/>
        <v>#REF!</v>
      </c>
      <c r="C1024" s="18" t="e">
        <f t="shared" ref="C1024:C1031" si="317">(B1024/B971)-1</f>
        <v>#REF!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 t="e">
        <f>'[3]From Apr 2018'!$HM$10</f>
        <v>#REF!</v>
      </c>
      <c r="Y1024" s="15" t="e">
        <f t="shared" si="316"/>
        <v>#REF!</v>
      </c>
      <c r="Z1024" s="66" t="e">
        <f>'[3]From Apr 2018'!$HM$18</f>
        <v>#REF!</v>
      </c>
      <c r="AA1024" s="40" t="e">
        <f t="shared" si="309"/>
        <v>#REF!</v>
      </c>
    </row>
    <row r="1025" spans="1:27" ht="13" x14ac:dyDescent="0.3">
      <c r="A1025" s="48">
        <v>43275</v>
      </c>
      <c r="B1025" s="58" t="e">
        <f t="shared" si="310"/>
        <v>#REF!</v>
      </c>
      <c r="C1025" s="18" t="e">
        <f t="shared" si="317"/>
        <v>#REF!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 t="e">
        <f>'[3]From Apr 2018'!$HN$10</f>
        <v>#REF!</v>
      </c>
      <c r="Y1025" s="15" t="e">
        <f t="shared" si="316"/>
        <v>#REF!</v>
      </c>
      <c r="Z1025" s="66" t="e">
        <f>'[3]From Apr 2018'!$HN$18</f>
        <v>#REF!</v>
      </c>
      <c r="AA1025" s="40" t="e">
        <f t="shared" ref="AA1025:AA1031" si="319">(Z1025/0.15)/X1025</f>
        <v>#REF!</v>
      </c>
    </row>
    <row r="1026" spans="1:27" ht="13" x14ac:dyDescent="0.3">
      <c r="A1026" s="48">
        <v>43282</v>
      </c>
      <c r="B1026" s="58" t="e">
        <f t="shared" ref="B1026:B1031" si="320">+K1026+P1026+R1026+U1026+V1026+Z1026</f>
        <v>#REF!</v>
      </c>
      <c r="C1026" s="18" t="e">
        <f t="shared" si="317"/>
        <v>#REF!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 t="e">
        <f>'[3]From Apr 2018'!$HO$10</f>
        <v>#REF!</v>
      </c>
      <c r="Y1026" s="15" t="e">
        <f t="shared" si="316"/>
        <v>#REF!</v>
      </c>
      <c r="Z1026" s="66" t="e">
        <f>'[3]From Apr 2018'!$HO$18</f>
        <v>#REF!</v>
      </c>
      <c r="AA1026" s="40" t="e">
        <f t="shared" si="319"/>
        <v>#REF!</v>
      </c>
    </row>
    <row r="1027" spans="1:27" ht="13" x14ac:dyDescent="0.3">
      <c r="A1027" s="48">
        <v>43289</v>
      </c>
      <c r="B1027" s="58" t="e">
        <f t="shared" si="320"/>
        <v>#REF!</v>
      </c>
      <c r="C1027" s="18" t="e">
        <f t="shared" si="317"/>
        <v>#REF!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 t="e">
        <f>'[3]From Apr 2018'!$HP$10</f>
        <v>#REF!</v>
      </c>
      <c r="Y1027" s="15" t="e">
        <f t="shared" si="316"/>
        <v>#REF!</v>
      </c>
      <c r="Z1027" s="66" t="e">
        <f>'[3]From Apr 2018'!$HP$18</f>
        <v>#REF!</v>
      </c>
      <c r="AA1027" s="40" t="e">
        <f t="shared" si="319"/>
        <v>#REF!</v>
      </c>
    </row>
    <row r="1028" spans="1:27" ht="13" x14ac:dyDescent="0.3">
      <c r="A1028" s="48">
        <v>43296</v>
      </c>
      <c r="B1028" s="58" t="e">
        <f t="shared" si="320"/>
        <v>#REF!</v>
      </c>
      <c r="C1028" s="18" t="e">
        <f t="shared" si="317"/>
        <v>#REF!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 t="e">
        <f>'[3]From Apr 2018'!$HQ$10</f>
        <v>#REF!</v>
      </c>
      <c r="Y1028" s="15" t="e">
        <f t="shared" si="316"/>
        <v>#REF!</v>
      </c>
      <c r="Z1028" s="66" t="e">
        <f>'[3]From Apr 2018'!$HQ$18</f>
        <v>#REF!</v>
      </c>
      <c r="AA1028" s="40" t="e">
        <f t="shared" si="319"/>
        <v>#REF!</v>
      </c>
    </row>
    <row r="1029" spans="1:27" ht="13" x14ac:dyDescent="0.3">
      <c r="A1029" s="48">
        <v>43303</v>
      </c>
      <c r="B1029" s="58" t="e">
        <f t="shared" si="320"/>
        <v>#REF!</v>
      </c>
      <c r="C1029" s="18" t="e">
        <f t="shared" si="317"/>
        <v>#REF!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 t="e">
        <f>'[3]From Apr 2018'!$HR$10</f>
        <v>#REF!</v>
      </c>
      <c r="Y1029" s="15" t="e">
        <f t="shared" si="316"/>
        <v>#REF!</v>
      </c>
      <c r="Z1029" s="66" t="e">
        <f>'[3]From Apr 2018'!$HR$18</f>
        <v>#REF!</v>
      </c>
      <c r="AA1029" s="40" t="e">
        <f t="shared" si="319"/>
        <v>#REF!</v>
      </c>
    </row>
    <row r="1030" spans="1:27" ht="13" x14ac:dyDescent="0.3">
      <c r="A1030" s="48">
        <v>43310</v>
      </c>
      <c r="B1030" s="58" t="e">
        <f t="shared" si="320"/>
        <v>#REF!</v>
      </c>
      <c r="C1030" s="18" t="e">
        <f t="shared" si="317"/>
        <v>#REF!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 t="e">
        <f>'[3]From Apr 2018'!$HS$10</f>
        <v>#REF!</v>
      </c>
      <c r="Y1030" s="15" t="e">
        <f t="shared" ref="Y1030:Y1036" si="326">(X1030/X977)-1</f>
        <v>#REF!</v>
      </c>
      <c r="Z1030" s="66" t="e">
        <f>'[3]From Apr 2018'!$HS$18</f>
        <v>#REF!</v>
      </c>
      <c r="AA1030" s="40" t="e">
        <f t="shared" si="319"/>
        <v>#REF!</v>
      </c>
    </row>
    <row r="1031" spans="1:27" ht="13" x14ac:dyDescent="0.3">
      <c r="A1031" s="48">
        <v>43317</v>
      </c>
      <c r="B1031" s="58" t="e">
        <f t="shared" si="320"/>
        <v>#REF!</v>
      </c>
      <c r="C1031" s="18" t="e">
        <f t="shared" si="317"/>
        <v>#REF!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 t="e">
        <f>'[3]From Apr 2018'!$HT$10</f>
        <v>#REF!</v>
      </c>
      <c r="Y1031" s="15" t="e">
        <f t="shared" si="326"/>
        <v>#REF!</v>
      </c>
      <c r="Z1031" s="66" t="e">
        <f>'[3]From Apr 2018'!$HT$18</f>
        <v>#REF!</v>
      </c>
      <c r="AA1031" s="40" t="e">
        <f t="shared" si="319"/>
        <v>#REF!</v>
      </c>
    </row>
    <row r="1032" spans="1:27" ht="13" x14ac:dyDescent="0.3">
      <c r="A1032" s="48">
        <v>43324</v>
      </c>
      <c r="B1032" s="58" t="e">
        <f t="shared" ref="B1032:B1037" si="327">+K1032+P1032+R1032+U1032+V1032+Z1032</f>
        <v>#REF!</v>
      </c>
      <c r="C1032" s="18" t="e">
        <f t="shared" ref="C1032:C1038" si="328">(B1032/B979)-1</f>
        <v>#REF!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 t="e">
        <f>'[3]From Apr 2018'!$HU$10</f>
        <v>#REF!</v>
      </c>
      <c r="Y1032" s="15" t="e">
        <f t="shared" si="326"/>
        <v>#REF!</v>
      </c>
      <c r="Z1032" s="66" t="e">
        <f>'[3]From Apr 2018'!$HU$18</f>
        <v>#REF!</v>
      </c>
      <c r="AA1032" s="40" t="e">
        <f t="shared" ref="AA1032:AA1037" si="333">(Z1032/0.15)/X1032</f>
        <v>#REF!</v>
      </c>
    </row>
    <row r="1033" spans="1:27" ht="13" x14ac:dyDescent="0.3">
      <c r="A1033" s="48">
        <v>43331</v>
      </c>
      <c r="B1033" s="58" t="e">
        <f t="shared" si="327"/>
        <v>#REF!</v>
      </c>
      <c r="C1033" s="18" t="e">
        <f t="shared" si="328"/>
        <v>#REF!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 t="e">
        <f>'[3]From Apr 2018'!$HV$10</f>
        <v>#REF!</v>
      </c>
      <c r="Y1033" s="15" t="e">
        <f t="shared" si="326"/>
        <v>#REF!</v>
      </c>
      <c r="Z1033" s="66" t="e">
        <f>'[3]From Apr 2018'!$HV$18</f>
        <v>#REF!</v>
      </c>
      <c r="AA1033" s="40" t="e">
        <f t="shared" si="333"/>
        <v>#REF!</v>
      </c>
    </row>
    <row r="1034" spans="1:27" ht="13" x14ac:dyDescent="0.3">
      <c r="A1034" s="48">
        <v>43338</v>
      </c>
      <c r="B1034" s="58" t="e">
        <f t="shared" si="327"/>
        <v>#REF!</v>
      </c>
      <c r="C1034" s="18" t="e">
        <f t="shared" si="328"/>
        <v>#REF!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 t="e">
        <f>'[3]From Apr 2018'!$HW$10</f>
        <v>#REF!</v>
      </c>
      <c r="Y1034" s="15" t="e">
        <f t="shared" si="326"/>
        <v>#REF!</v>
      </c>
      <c r="Z1034" s="66" t="e">
        <f>'[3]From Apr 2018'!$HW$18</f>
        <v>#REF!</v>
      </c>
      <c r="AA1034" s="40" t="e">
        <f t="shared" si="333"/>
        <v>#REF!</v>
      </c>
    </row>
    <row r="1035" spans="1:27" ht="13" x14ac:dyDescent="0.3">
      <c r="A1035" s="48">
        <v>43345</v>
      </c>
      <c r="B1035" s="58" t="e">
        <f t="shared" si="327"/>
        <v>#REF!</v>
      </c>
      <c r="C1035" s="18" t="e">
        <f t="shared" si="328"/>
        <v>#REF!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 t="e">
        <f>'[3]From Apr 2018'!$HX$10</f>
        <v>#REF!</v>
      </c>
      <c r="Y1035" s="15" t="e">
        <f t="shared" si="326"/>
        <v>#REF!</v>
      </c>
      <c r="Z1035" s="66" t="e">
        <f>'[3]From Apr 2018'!$HX$18</f>
        <v>#REF!</v>
      </c>
      <c r="AA1035" s="40" t="e">
        <f t="shared" si="333"/>
        <v>#REF!</v>
      </c>
    </row>
    <row r="1036" spans="1:27" ht="13" x14ac:dyDescent="0.3">
      <c r="A1036" s="48">
        <v>43352</v>
      </c>
      <c r="B1036" s="58" t="e">
        <f t="shared" si="327"/>
        <v>#REF!</v>
      </c>
      <c r="C1036" s="18" t="e">
        <f t="shared" si="328"/>
        <v>#REF!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 t="e">
        <f>'[3]From Apr 2018'!$HY$10</f>
        <v>#REF!</v>
      </c>
      <c r="Y1036" s="15" t="e">
        <f t="shared" si="326"/>
        <v>#REF!</v>
      </c>
      <c r="Z1036" s="66" t="e">
        <f>'[3]From Apr 2018'!$HY$18</f>
        <v>#REF!</v>
      </c>
      <c r="AA1036" s="40" t="e">
        <f t="shared" si="333"/>
        <v>#REF!</v>
      </c>
    </row>
    <row r="1037" spans="1:27" ht="13" x14ac:dyDescent="0.3">
      <c r="A1037" s="48">
        <v>43359</v>
      </c>
      <c r="B1037" s="58" t="e">
        <f t="shared" si="327"/>
        <v>#REF!</v>
      </c>
      <c r="C1037" s="18" t="e">
        <f t="shared" si="328"/>
        <v>#REF!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 t="e">
        <f>'[3]From Apr 2018'!$HZ$10</f>
        <v>#REF!</v>
      </c>
      <c r="Y1037" s="15" t="e">
        <f t="shared" ref="Y1037:Y1043" si="336">(X1037/X984)-1</f>
        <v>#REF!</v>
      </c>
      <c r="Z1037" s="66" t="e">
        <f>'[3]From Apr 2018'!$HZ$18</f>
        <v>#REF!</v>
      </c>
      <c r="AA1037" s="40" t="e">
        <f t="shared" si="333"/>
        <v>#REF!</v>
      </c>
    </row>
    <row r="1038" spans="1:27" ht="13" x14ac:dyDescent="0.3">
      <c r="A1038" s="48">
        <v>43366</v>
      </c>
      <c r="B1038" s="58" t="e">
        <f t="shared" ref="B1038:B1043" si="337">+K1038+P1038+R1038+U1038+V1038+Z1038</f>
        <v>#REF!</v>
      </c>
      <c r="C1038" s="18" t="e">
        <f t="shared" si="328"/>
        <v>#REF!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 t="e">
        <f>'[3]From Apr 2018'!$IA$10</f>
        <v>#REF!</v>
      </c>
      <c r="Y1038" s="15" t="e">
        <f t="shared" si="336"/>
        <v>#REF!</v>
      </c>
      <c r="Z1038" s="66" t="e">
        <f>'[3]From Apr 2018'!$IA$18</f>
        <v>#REF!</v>
      </c>
      <c r="AA1038" s="40" t="e">
        <f t="shared" ref="AA1038:AA1043" si="341">(Z1038/0.15)/X1038</f>
        <v>#REF!</v>
      </c>
    </row>
    <row r="1039" spans="1:27" ht="13" x14ac:dyDescent="0.3">
      <c r="A1039" s="48">
        <v>43373</v>
      </c>
      <c r="B1039" s="58" t="e">
        <f t="shared" si="337"/>
        <v>#REF!</v>
      </c>
      <c r="C1039" s="18" t="e">
        <f t="shared" ref="C1039:C1045" si="342">(B1039/B986)-1</f>
        <v>#REF!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 t="e">
        <f>'[3]From Apr 2018'!$IB$10</f>
        <v>#REF!</v>
      </c>
      <c r="Y1039" s="15" t="e">
        <f t="shared" si="336"/>
        <v>#REF!</v>
      </c>
      <c r="Z1039" s="66" t="e">
        <f>'[3]From Apr 2018'!$IB$18</f>
        <v>#REF!</v>
      </c>
      <c r="AA1039" s="40" t="e">
        <f t="shared" si="341"/>
        <v>#REF!</v>
      </c>
    </row>
    <row r="1040" spans="1:27" ht="13" x14ac:dyDescent="0.3">
      <c r="A1040" s="48">
        <v>43380</v>
      </c>
      <c r="B1040" s="58" t="e">
        <f t="shared" si="337"/>
        <v>#REF!</v>
      </c>
      <c r="C1040" s="18" t="e">
        <f t="shared" si="342"/>
        <v>#REF!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 t="e">
        <f>'[3]From Apr 2018'!$IC$10</f>
        <v>#REF!</v>
      </c>
      <c r="Y1040" s="15" t="e">
        <f t="shared" si="336"/>
        <v>#REF!</v>
      </c>
      <c r="Z1040" s="66" t="e">
        <f>'[3]From Apr 2018'!$IC$18</f>
        <v>#REF!</v>
      </c>
      <c r="AA1040" s="40" t="e">
        <f t="shared" si="341"/>
        <v>#REF!</v>
      </c>
    </row>
    <row r="1041" spans="1:27" ht="13" x14ac:dyDescent="0.3">
      <c r="A1041" s="48">
        <v>43387</v>
      </c>
      <c r="B1041" s="58" t="e">
        <f t="shared" si="337"/>
        <v>#REF!</v>
      </c>
      <c r="C1041" s="18" t="e">
        <f t="shared" si="342"/>
        <v>#REF!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 t="e">
        <f>'[3]From Apr 2018'!$ID$10</f>
        <v>#REF!</v>
      </c>
      <c r="Y1041" s="15" t="e">
        <f t="shared" si="336"/>
        <v>#REF!</v>
      </c>
      <c r="Z1041" s="66" t="e">
        <f>'[3]From Apr 2018'!$ID$18</f>
        <v>#REF!</v>
      </c>
      <c r="AA1041" s="40" t="e">
        <f t="shared" si="341"/>
        <v>#REF!</v>
      </c>
    </row>
    <row r="1042" spans="1:27" ht="13" x14ac:dyDescent="0.3">
      <c r="A1042" s="48">
        <v>43394</v>
      </c>
      <c r="B1042" s="58" t="e">
        <f t="shared" si="337"/>
        <v>#REF!</v>
      </c>
      <c r="C1042" s="18" t="e">
        <f t="shared" si="342"/>
        <v>#REF!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 t="e">
        <f>'[3]From Apr 2018'!$IE$10</f>
        <v>#REF!</v>
      </c>
      <c r="Y1042" s="15" t="e">
        <f t="shared" si="336"/>
        <v>#REF!</v>
      </c>
      <c r="Z1042" s="66" t="e">
        <f>'[3]From Apr 2018'!$IE$18</f>
        <v>#REF!</v>
      </c>
      <c r="AA1042" s="40" t="e">
        <f t="shared" si="341"/>
        <v>#REF!</v>
      </c>
    </row>
    <row r="1043" spans="1:27" ht="13" x14ac:dyDescent="0.3">
      <c r="A1043" s="48">
        <v>43401</v>
      </c>
      <c r="B1043" s="58" t="e">
        <f t="shared" si="337"/>
        <v>#REF!</v>
      </c>
      <c r="C1043" s="18" t="e">
        <f t="shared" si="342"/>
        <v>#REF!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 t="e">
        <f>'[3]From Apr 2018'!$IF$10</f>
        <v>#REF!</v>
      </c>
      <c r="Y1043" s="15" t="e">
        <f t="shared" si="336"/>
        <v>#REF!</v>
      </c>
      <c r="Z1043" s="66" t="e">
        <f>'[3]From Apr 2018'!$IF$18</f>
        <v>#REF!</v>
      </c>
      <c r="AA1043" s="40" t="e">
        <f t="shared" si="341"/>
        <v>#REF!</v>
      </c>
    </row>
    <row r="1044" spans="1:27" ht="13" x14ac:dyDescent="0.3">
      <c r="A1044" s="48">
        <v>43408</v>
      </c>
      <c r="B1044" s="58" t="e">
        <f>+K1044+P1044+R1044+U1044+V1044+Z1044</f>
        <v>#REF!</v>
      </c>
      <c r="C1044" s="18" t="e">
        <f t="shared" si="342"/>
        <v>#REF!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 t="e">
        <f>'[3]From Apr 2018'!$IG$10</f>
        <v>#REF!</v>
      </c>
      <c r="Y1044" s="15" t="e">
        <f t="shared" ref="Y1044:Y1054" si="348">(X1044/X991)-1</f>
        <v>#REF!</v>
      </c>
      <c r="Z1044" s="66" t="e">
        <f>'[3]From Apr 2018'!$IG$18</f>
        <v>#REF!</v>
      </c>
      <c r="AA1044" s="40" t="e">
        <f t="shared" ref="AA1044:AA1054" si="349">(Z1044/0.15)/X1044</f>
        <v>#REF!</v>
      </c>
    </row>
    <row r="1045" spans="1:27" ht="13" x14ac:dyDescent="0.3">
      <c r="A1045" s="48">
        <v>43415</v>
      </c>
      <c r="B1045" s="58" t="e">
        <f>+K1045+P1045+R1045+U1045+V1045+Z1045</f>
        <v>#REF!</v>
      </c>
      <c r="C1045" s="18" t="e">
        <f t="shared" si="342"/>
        <v>#REF!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 t="e">
        <f>'[3]From Apr 2018'!$IH$10</f>
        <v>#REF!</v>
      </c>
      <c r="Y1045" s="15" t="e">
        <f t="shared" si="348"/>
        <v>#REF!</v>
      </c>
      <c r="Z1045" s="66" t="e">
        <f>'[3]From Apr 2018'!$IH$18</f>
        <v>#REF!</v>
      </c>
      <c r="AA1045" s="40" t="e">
        <f t="shared" si="349"/>
        <v>#REF!</v>
      </c>
    </row>
    <row r="1046" spans="1:27" ht="13" x14ac:dyDescent="0.3">
      <c r="A1046" s="48">
        <v>43422</v>
      </c>
      <c r="B1046" s="58" t="e">
        <f>+K1046+P1046+R1046+U1046+V1046+Z1046</f>
        <v>#REF!</v>
      </c>
      <c r="C1046" s="18" t="e">
        <f>(B1046/B993)-1</f>
        <v>#REF!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 t="e">
        <f>'[3]From Apr 2018'!$II$10</f>
        <v>#REF!</v>
      </c>
      <c r="Y1046" s="15" t="e">
        <f t="shared" si="348"/>
        <v>#REF!</v>
      </c>
      <c r="Z1046" s="66" t="e">
        <f>'[3]From Apr 2018'!$II$18</f>
        <v>#REF!</v>
      </c>
      <c r="AA1046" s="40" t="e">
        <f t="shared" si="349"/>
        <v>#REF!</v>
      </c>
    </row>
    <row r="1047" spans="1:27" ht="13" x14ac:dyDescent="0.3">
      <c r="A1047" s="48">
        <v>43429</v>
      </c>
      <c r="B1047" s="58" t="e">
        <f>+K1047+P1047+R1047+U1047+V1047+Z1047</f>
        <v>#REF!</v>
      </c>
      <c r="C1047" s="18" t="e">
        <f>(B1047/B994)-1</f>
        <v>#REF!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 t="e">
        <f>'[3]From Apr 2018'!$IJ$10</f>
        <v>#REF!</v>
      </c>
      <c r="Y1047" s="15" t="e">
        <f t="shared" si="348"/>
        <v>#REF!</v>
      </c>
      <c r="Z1047" s="66" t="e">
        <f>'[3]From Apr 2018'!$IJ$18</f>
        <v>#REF!</v>
      </c>
      <c r="AA1047" s="40" t="e">
        <f t="shared" si="349"/>
        <v>#REF!</v>
      </c>
    </row>
    <row r="1048" spans="1:27" ht="13" x14ac:dyDescent="0.3">
      <c r="A1048" s="48">
        <v>43436</v>
      </c>
      <c r="B1048" s="58" t="e">
        <f>+K1048+P1048+R1048+U1048+V1048+Z1048</f>
        <v>#REF!</v>
      </c>
      <c r="C1048" s="18" t="e">
        <f>(B1048/B995)-1</f>
        <v>#REF!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 t="e">
        <f>'[3]From Apr 2018'!$IK$10</f>
        <v>#REF!</v>
      </c>
      <c r="Y1048" s="15" t="e">
        <f t="shared" si="348"/>
        <v>#REF!</v>
      </c>
      <c r="Z1048" s="66" t="e">
        <f>'[3]From Apr 2018'!$IK$18</f>
        <v>#REF!</v>
      </c>
      <c r="AA1048" s="40" t="e">
        <f t="shared" si="349"/>
        <v>#REF!</v>
      </c>
    </row>
    <row r="1049" spans="1:27" ht="13" x14ac:dyDescent="0.3">
      <c r="A1049" s="48">
        <v>43443</v>
      </c>
      <c r="B1049" s="58" t="e">
        <f t="shared" ref="B1049:B1054" si="351">+K1049+P1049+R1049+U1049+V1049+Z1049</f>
        <v>#REF!</v>
      </c>
      <c r="C1049" s="18" t="e">
        <f t="shared" ref="C1049:C1054" si="352">(B1049/B996)-1</f>
        <v>#REF!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 t="e">
        <f>'[3]From Apr 2018'!$IL$10</f>
        <v>#REF!</v>
      </c>
      <c r="Y1049" s="15" t="e">
        <f t="shared" si="348"/>
        <v>#REF!</v>
      </c>
      <c r="Z1049" s="66" t="e">
        <f>'[3]From Apr 2018'!$IL$18</f>
        <v>#REF!</v>
      </c>
      <c r="AA1049" s="40" t="e">
        <f t="shared" si="349"/>
        <v>#REF!</v>
      </c>
    </row>
    <row r="1050" spans="1:27" ht="13" x14ac:dyDescent="0.3">
      <c r="A1050" s="48">
        <v>43450</v>
      </c>
      <c r="B1050" s="58" t="e">
        <f t="shared" si="351"/>
        <v>#REF!</v>
      </c>
      <c r="C1050" s="18" t="e">
        <f t="shared" si="352"/>
        <v>#REF!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 t="e">
        <f>'[3]From Apr 2018'!$IM$10</f>
        <v>#REF!</v>
      </c>
      <c r="Y1050" s="15" t="e">
        <f t="shared" si="348"/>
        <v>#REF!</v>
      </c>
      <c r="Z1050" s="66" t="e">
        <f>'[3]From Apr 2018'!$IM$18</f>
        <v>#REF!</v>
      </c>
      <c r="AA1050" s="40" t="e">
        <f t="shared" si="349"/>
        <v>#REF!</v>
      </c>
    </row>
    <row r="1051" spans="1:27" ht="13" x14ac:dyDescent="0.3">
      <c r="A1051" s="48">
        <v>43457</v>
      </c>
      <c r="B1051" s="58" t="e">
        <f t="shared" si="351"/>
        <v>#REF!</v>
      </c>
      <c r="C1051" s="18" t="e">
        <f t="shared" si="352"/>
        <v>#REF!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 t="e">
        <f>'[3]From Apr 2018'!$IN$10</f>
        <v>#REF!</v>
      </c>
      <c r="Y1051" s="15" t="e">
        <f t="shared" si="348"/>
        <v>#REF!</v>
      </c>
      <c r="Z1051" s="66" t="e">
        <f>'[3]From Apr 2018'!$IN$18</f>
        <v>#REF!</v>
      </c>
      <c r="AA1051" s="40" t="e">
        <f t="shared" si="349"/>
        <v>#REF!</v>
      </c>
    </row>
    <row r="1052" spans="1:27" ht="13" x14ac:dyDescent="0.3">
      <c r="A1052" s="48">
        <v>43464</v>
      </c>
      <c r="B1052" s="58" t="e">
        <f t="shared" si="351"/>
        <v>#REF!</v>
      </c>
      <c r="C1052" s="18" t="e">
        <f t="shared" si="352"/>
        <v>#REF!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 t="e">
        <f>'[3]From Apr 2018'!$IO$10</f>
        <v>#REF!</v>
      </c>
      <c r="Y1052" s="15" t="e">
        <f t="shared" si="348"/>
        <v>#REF!</v>
      </c>
      <c r="Z1052" s="66" t="e">
        <f>'[3]From Apr 2018'!$IO$18</f>
        <v>#REF!</v>
      </c>
      <c r="AA1052" s="40" t="e">
        <f t="shared" si="349"/>
        <v>#REF!</v>
      </c>
    </row>
    <row r="1053" spans="1:27" ht="13" x14ac:dyDescent="0.3">
      <c r="A1053" s="48">
        <v>43471</v>
      </c>
      <c r="B1053" s="58" t="e">
        <f t="shared" si="351"/>
        <v>#REF!</v>
      </c>
      <c r="C1053" s="18" t="e">
        <f t="shared" si="352"/>
        <v>#REF!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 t="e">
        <f>'[3]From Apr 2018'!$IP$10</f>
        <v>#REF!</v>
      </c>
      <c r="Y1053" s="15" t="e">
        <f t="shared" si="348"/>
        <v>#REF!</v>
      </c>
      <c r="Z1053" s="66" t="e">
        <f>'[3]From Apr 2018'!$IP$18</f>
        <v>#REF!</v>
      </c>
      <c r="AA1053" s="40" t="e">
        <f t="shared" si="349"/>
        <v>#REF!</v>
      </c>
    </row>
    <row r="1054" spans="1:27" ht="13" x14ac:dyDescent="0.3">
      <c r="A1054" s="48">
        <v>43478</v>
      </c>
      <c r="B1054" s="58" t="e">
        <f t="shared" si="351"/>
        <v>#REF!</v>
      </c>
      <c r="C1054" s="18" t="e">
        <f t="shared" si="352"/>
        <v>#REF!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 t="e">
        <f>'[3]From Apr 2018'!$IQ$10</f>
        <v>#REF!</v>
      </c>
      <c r="Y1054" s="15" t="e">
        <f t="shared" si="348"/>
        <v>#REF!</v>
      </c>
      <c r="Z1054" s="66" t="e">
        <f>'[3]From Apr 2018'!$IQ$18</f>
        <v>#REF!</v>
      </c>
      <c r="AA1054" s="40" t="e">
        <f t="shared" si="349"/>
        <v>#REF!</v>
      </c>
    </row>
    <row r="1055" spans="1:27" ht="13" x14ac:dyDescent="0.3">
      <c r="A1055" s="48">
        <v>43485</v>
      </c>
      <c r="B1055" s="58" t="e">
        <f t="shared" ref="B1055:B1060" si="358">+K1055+P1055+R1055+U1055+V1055+Z1055</f>
        <v>#REF!</v>
      </c>
      <c r="C1055" s="18" t="e">
        <f t="shared" ref="C1055:C1060" si="359">(B1055/B1002)-1</f>
        <v>#REF!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 t="e">
        <f>'[3]From Apr 2018'!$IR$10</f>
        <v>#REF!</v>
      </c>
      <c r="Y1055" s="15" t="e">
        <f t="shared" ref="Y1055:Y1061" si="365">(X1055/X1002)-1</f>
        <v>#REF!</v>
      </c>
      <c r="Z1055" s="66" t="e">
        <f>'[3]From Apr 2018'!$IR$18</f>
        <v>#REF!</v>
      </c>
      <c r="AA1055" s="40" t="e">
        <f t="shared" ref="AA1055:AA1061" si="366">(Z1055/0.15)/X1055</f>
        <v>#REF!</v>
      </c>
    </row>
    <row r="1056" spans="1:27" ht="13" x14ac:dyDescent="0.3">
      <c r="A1056" s="48">
        <v>43492</v>
      </c>
      <c r="B1056" s="58" t="e">
        <f t="shared" si="358"/>
        <v>#REF!</v>
      </c>
      <c r="C1056" s="18" t="e">
        <f t="shared" si="359"/>
        <v>#REF!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 t="e">
        <f>'[3]From Apr 2018'!$IS$10</f>
        <v>#REF!</v>
      </c>
      <c r="Y1056" s="15" t="e">
        <f t="shared" si="365"/>
        <v>#REF!</v>
      </c>
      <c r="Z1056" s="66" t="e">
        <f>'[3]From Apr 2018'!$IS$18</f>
        <v>#REF!</v>
      </c>
      <c r="AA1056" s="40" t="e">
        <f t="shared" si="366"/>
        <v>#REF!</v>
      </c>
    </row>
    <row r="1057" spans="1:27" ht="13" x14ac:dyDescent="0.3">
      <c r="A1057" s="48">
        <v>43499</v>
      </c>
      <c r="B1057" s="58" t="e">
        <f t="shared" si="358"/>
        <v>#REF!</v>
      </c>
      <c r="C1057" s="18" t="e">
        <f t="shared" si="359"/>
        <v>#REF!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 t="e">
        <f>'[3]From Apr 2018'!$IT$10</f>
        <v>#REF!</v>
      </c>
      <c r="Y1057" s="15" t="e">
        <f t="shared" si="365"/>
        <v>#REF!</v>
      </c>
      <c r="Z1057" s="66" t="e">
        <f>'[3]From Apr 2018'!$IT$18</f>
        <v>#REF!</v>
      </c>
      <c r="AA1057" s="40" t="e">
        <f t="shared" si="366"/>
        <v>#REF!</v>
      </c>
    </row>
    <row r="1058" spans="1:27" ht="13" x14ac:dyDescent="0.3">
      <c r="A1058" s="48">
        <v>43506</v>
      </c>
      <c r="B1058" s="58">
        <f t="shared" si="358"/>
        <v>25941743.637499999</v>
      </c>
      <c r="C1058" s="18" t="e">
        <f t="shared" si="359"/>
        <v>#REF!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#REF!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 t="e">
        <f t="shared" si="359"/>
        <v>#REF!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#REF!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 t="e">
        <f t="shared" si="359"/>
        <v>#REF!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#REF!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 t="e">
        <f t="shared" ref="C1061:C1067" si="369">(B1061/B1008)-1</f>
        <v>#REF!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#REF!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 t="e">
        <f t="shared" si="369"/>
        <v>#REF!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#REF!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 t="e">
        <f t="shared" si="369"/>
        <v>#REF!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#REF!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 t="e">
        <f t="shared" si="369"/>
        <v>#REF!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#REF!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 t="e">
        <f t="shared" si="369"/>
        <v>#REF!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#REF!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 t="e">
        <f t="shared" si="369"/>
        <v>#REF!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#REF!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 t="e">
        <f t="shared" si="369"/>
        <v>#REF!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#REF!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 t="e">
        <f t="shared" ref="C1068:C1074" si="381">(B1068/B1015)-1</f>
        <v>#REF!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#REF!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 t="e">
        <f t="shared" si="381"/>
        <v>#REF!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#REF!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 t="e">
        <f t="shared" si="381"/>
        <v>#REF!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#REF!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 t="e">
        <f t="shared" si="381"/>
        <v>#REF!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#REF!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 t="e">
        <f t="shared" si="381"/>
        <v>#REF!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#REF!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 t="e">
        <f t="shared" si="381"/>
        <v>#REF!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#REF!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 t="e">
        <f t="shared" si="381"/>
        <v>#REF!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#REF!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 t="e">
        <f t="shared" ref="C1075:C1081" si="393">(B1075/B1022)-1</f>
        <v>#REF!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#REF!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 t="e">
        <f t="shared" si="393"/>
        <v>#REF!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#REF!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 t="e">
        <f t="shared" si="393"/>
        <v>#REF!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#REF!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 t="e">
        <f t="shared" si="393"/>
        <v>#REF!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#REF!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 t="e">
        <f t="shared" si="393"/>
        <v>#REF!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#REF!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 t="e">
        <f t="shared" si="393"/>
        <v>#REF!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#REF!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 t="e">
        <f t="shared" si="393"/>
        <v>#REF!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#REF!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 t="e">
        <f t="shared" ref="C1082:C1088" si="403">(B1082/B1029)-1</f>
        <v>#REF!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#REF!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 t="e">
        <f t="shared" si="403"/>
        <v>#REF!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#REF!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 t="e">
        <f t="shared" si="403"/>
        <v>#REF!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#REF!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 t="e">
        <f t="shared" si="403"/>
        <v>#REF!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#REF!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 t="e">
        <f t="shared" si="403"/>
        <v>#REF!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#REF!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 t="e">
        <f t="shared" si="403"/>
        <v>#REF!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#REF!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 t="e">
        <f t="shared" si="403"/>
        <v>#REF!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#REF!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 t="e">
        <f t="shared" ref="C1089:C1095" si="413">(B1089/B1036)-1</f>
        <v>#REF!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#REF!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 t="e">
        <f t="shared" si="413"/>
        <v>#REF!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#REF!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 t="e">
        <f t="shared" si="413"/>
        <v>#REF!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#REF!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 t="e">
        <f t="shared" si="413"/>
        <v>#REF!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#REF!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 t="e">
        <f t="shared" si="413"/>
        <v>#REF!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#REF!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 t="e">
        <f t="shared" si="413"/>
        <v>#REF!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#REF!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 t="e">
        <f t="shared" si="413"/>
        <v>#REF!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#REF!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 t="e">
        <f t="shared" ref="C1096:C1104" si="423">(B1096/B1043)-1</f>
        <v>#REF!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#REF!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 t="e">
        <f t="shared" si="423"/>
        <v>#REF!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#REF!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 t="e">
        <f t="shared" si="423"/>
        <v>#REF!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#REF!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 t="e">
        <f t="shared" si="423"/>
        <v>#REF!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#REF!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 t="e">
        <f t="shared" si="423"/>
        <v>#REF!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#REF!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 t="e">
        <f t="shared" si="423"/>
        <v>#REF!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#REF!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 t="e">
        <f t="shared" si="423"/>
        <v>#REF!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#REF!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 t="e">
        <f t="shared" si="423"/>
        <v>#REF!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#REF!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 t="e">
        <f t="shared" si="423"/>
        <v>#REF!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#REF!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 t="e">
        <f t="shared" ref="C1105:C1111" si="435">(B1105/B1052)-1</f>
        <v>#REF!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#REF!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 t="e">
        <f t="shared" si="435"/>
        <v>#REF!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#REF!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 t="e">
        <f t="shared" si="435"/>
        <v>#REF!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#REF!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 t="e">
        <f t="shared" si="435"/>
        <v>#REF!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#REF!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 t="e">
        <f t="shared" si="435"/>
        <v>#REF!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#REF!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 t="e">
        <f t="shared" si="435"/>
        <v>#REF!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#REF!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0" customFormat="1" ht="13" x14ac:dyDescent="0.3">
      <c r="A1198" s="69">
        <v>44486</v>
      </c>
      <c r="B1198" s="58">
        <f t="shared" si="527"/>
        <v>21927273.078134</v>
      </c>
      <c r="C1198" s="70">
        <f t="shared" ref="C1198:C1204" si="537">(B1198/B1145)-1</f>
        <v>-3.3630948942484973E-2</v>
      </c>
      <c r="D1198" s="71">
        <f>[5]Data!$AJ$1193</f>
        <v>11375473</v>
      </c>
      <c r="E1198" s="71">
        <f>[5]Data!$I$1193</f>
        <v>11353375.738933999</v>
      </c>
      <c r="F1198" s="72"/>
      <c r="G1198" s="70">
        <f t="shared" ref="G1198:G1204" si="538">(E1198/E1145)-1</f>
        <v>9.9762332199456516E-2</v>
      </c>
      <c r="H1198" s="73">
        <f t="shared" si="525"/>
        <v>9538</v>
      </c>
      <c r="I1198" s="74">
        <f>'[6]Marketshare 2018'!$GE$13</f>
        <v>2019999255.55</v>
      </c>
      <c r="J1198" s="75">
        <f t="shared" ref="J1198:J1204" si="539">(I1198/I1145)-1</f>
        <v>9.6201392272161845E-2</v>
      </c>
      <c r="K1198" s="74">
        <f>'[6]Marketshare 2018'!$GE$67</f>
        <v>7750196.7131339982</v>
      </c>
      <c r="L1198" s="76">
        <f t="shared" ref="L1198:L1204" si="540">(K1198/0.09)/I1198</f>
        <v>4.2630360667708908E-2</v>
      </c>
      <c r="M1198" s="74">
        <f t="shared" si="526"/>
        <v>356</v>
      </c>
      <c r="N1198" s="74">
        <f>'[6]Marketshare 2018'!$GE$24</f>
        <v>180631850</v>
      </c>
      <c r="O1198" s="77">
        <f t="shared" ref="O1198:O1204" si="541">(N1198/N1145)-1</f>
        <v>-1.7796178617560776E-2</v>
      </c>
      <c r="P1198" s="74">
        <f>'[6]Marketshare 2018'!$GE$77</f>
        <v>3603179.0249999999</v>
      </c>
      <c r="Q1198" s="76">
        <f t="shared" ref="Q1198:Q1204" si="542">(P1198/0.09)/N1198</f>
        <v>0.22164043882626458</v>
      </c>
      <c r="R1198" s="71">
        <f>[5]Data!$W$1193</f>
        <v>1167556.77</v>
      </c>
      <c r="S1198" s="78">
        <f t="shared" ref="S1198:S1204" si="543">(R1198/R1145)-1</f>
        <v>-6.230670201827393E-2</v>
      </c>
      <c r="T1198" s="5">
        <v>4105</v>
      </c>
      <c r="U1198" s="79">
        <f>[5]Data!$X$1193</f>
        <v>589131.41</v>
      </c>
      <c r="V1198" s="61">
        <f>[5]Data!$Y$1193</f>
        <v>6927896.7900000019</v>
      </c>
      <c r="W1198" s="67">
        <v>2494</v>
      </c>
      <c r="X1198" s="74">
        <f>'[7]From Apr 2018'!$GE$10</f>
        <v>161250941</v>
      </c>
      <c r="Y1198" s="78">
        <f t="shared" ref="Y1198:Y1204" si="544">(X1198/X1145)-1</f>
        <v>-2.8650709724758916E-2</v>
      </c>
      <c r="Z1198" s="74">
        <f>'[7]From Apr 2018'!$GE$18</f>
        <v>1889312.3699999996</v>
      </c>
      <c r="AA1198" s="76">
        <f t="shared" ref="AA1198:AA1204" si="545">(Z1198/0.15)/X1198</f>
        <v>7.8110649909323621E-2</v>
      </c>
    </row>
    <row r="1199" spans="1:27" s="80" customFormat="1" ht="13" x14ac:dyDescent="0.3">
      <c r="A1199" s="69">
        <v>44493</v>
      </c>
      <c r="B1199" s="58">
        <f t="shared" si="527"/>
        <v>17477685.238070998</v>
      </c>
      <c r="C1199" s="70">
        <f t="shared" si="537"/>
        <v>-0.17436239793973507</v>
      </c>
      <c r="D1199" s="71">
        <f>[5]Data!$AJ$1194</f>
        <v>13465652.460000001</v>
      </c>
      <c r="E1199" s="71">
        <f>[5]Data!$I$1194</f>
        <v>10073960.845671</v>
      </c>
      <c r="F1199" s="72"/>
      <c r="G1199" s="70">
        <f t="shared" si="538"/>
        <v>6.1315696825137156E-2</v>
      </c>
      <c r="H1199" s="73">
        <f t="shared" si="525"/>
        <v>9538</v>
      </c>
      <c r="I1199" s="74">
        <f>'[6]Marketshare 2018'!$GF$13</f>
        <v>2033497806.3</v>
      </c>
      <c r="J1199" s="75">
        <f t="shared" si="539"/>
        <v>0.15406718037351919</v>
      </c>
      <c r="K1199" s="74">
        <f>'[6]Marketshare 2018'!$GF$67</f>
        <v>7798981.3480710005</v>
      </c>
      <c r="L1199" s="76">
        <f t="shared" si="540"/>
        <v>4.2613937444846116E-2</v>
      </c>
      <c r="M1199" s="74">
        <f t="shared" si="526"/>
        <v>356</v>
      </c>
      <c r="N1199" s="74">
        <f>'[6]Marketshare 2018'!$GF$24</f>
        <v>185082610</v>
      </c>
      <c r="O1199" s="77">
        <f t="shared" si="541"/>
        <v>-1.8617764247346291E-2</v>
      </c>
      <c r="P1199" s="74">
        <f>'[6]Marketshare 2018'!$GF$77</f>
        <v>2274979.5</v>
      </c>
      <c r="Q1199" s="76">
        <f t="shared" si="542"/>
        <v>0.13657441939034684</v>
      </c>
      <c r="R1199" s="71">
        <f>[5]Data!$W$1194</f>
        <v>1117429.69</v>
      </c>
      <c r="S1199" s="78">
        <f t="shared" si="543"/>
        <v>-1.9162573530350335E-2</v>
      </c>
      <c r="T1199" s="5">
        <v>4105</v>
      </c>
      <c r="U1199" s="79">
        <f>[5]Data!$X$1194</f>
        <v>685480.71</v>
      </c>
      <c r="V1199" s="61">
        <f>[5]Data!$Y$1194</f>
        <v>3704975.0299999993</v>
      </c>
      <c r="W1199" s="67">
        <v>2494</v>
      </c>
      <c r="X1199" s="74">
        <f>'[7]From Apr 2018'!$GF$10</f>
        <v>160927851.09</v>
      </c>
      <c r="Y1199" s="78">
        <f t="shared" si="544"/>
        <v>4.6206871767048296E-2</v>
      </c>
      <c r="Z1199" s="74">
        <f>'[7]From Apr 2018'!$GF$18</f>
        <v>1895838.96</v>
      </c>
      <c r="AA1199" s="76">
        <f t="shared" si="545"/>
        <v>7.8537843601301768E-2</v>
      </c>
    </row>
    <row r="1200" spans="1:27" s="80" customFormat="1" ht="13" x14ac:dyDescent="0.3">
      <c r="A1200" s="69">
        <v>44500</v>
      </c>
      <c r="B1200" s="58">
        <f t="shared" si="527"/>
        <v>22934059.874952</v>
      </c>
      <c r="C1200" s="70">
        <f t="shared" si="537"/>
        <v>0.17217844403142668</v>
      </c>
      <c r="D1200" s="71">
        <f>[5]Data!$AJ$1195</f>
        <v>9683901</v>
      </c>
      <c r="E1200" s="71">
        <f>[5]Data!$I$1195</f>
        <v>12272054.386552</v>
      </c>
      <c r="F1200" s="72"/>
      <c r="G1200" s="70">
        <f t="shared" si="538"/>
        <v>0.30492450140341876</v>
      </c>
      <c r="H1200" s="73">
        <f t="shared" si="525"/>
        <v>9538</v>
      </c>
      <c r="I1200" s="74">
        <f>'[6]Marketshare 2018'!$GG$13</f>
        <v>2349459411.9300003</v>
      </c>
      <c r="J1200" s="75">
        <f t="shared" si="539"/>
        <v>0.24038987983487492</v>
      </c>
      <c r="K1200" s="74">
        <f>'[6]Marketshare 2018'!$GG$67</f>
        <v>8880493.7099520005</v>
      </c>
      <c r="L1200" s="76">
        <f t="shared" si="540"/>
        <v>4.199781099931589E-2</v>
      </c>
      <c r="M1200" s="74">
        <f t="shared" si="526"/>
        <v>356</v>
      </c>
      <c r="N1200" s="74">
        <f>'[6]Marketshare 2018'!$GG$24</f>
        <v>209679975</v>
      </c>
      <c r="O1200" s="77">
        <f t="shared" si="541"/>
        <v>5.1891708417971527E-2</v>
      </c>
      <c r="P1200" s="74">
        <f>'[6]Marketshare 2018'!$GG$77</f>
        <v>3391560.6749999998</v>
      </c>
      <c r="Q1200" s="76">
        <f t="shared" si="542"/>
        <v>0.17972153754787504</v>
      </c>
      <c r="R1200" s="71">
        <f>[5]Data!$W$1195</f>
        <v>1386904.4800000002</v>
      </c>
      <c r="S1200" s="78">
        <f t="shared" si="543"/>
        <v>0.24649259829891212</v>
      </c>
      <c r="T1200" s="5">
        <v>4105</v>
      </c>
      <c r="U1200" s="79">
        <f>[5]Data!$X$1195</f>
        <v>673536.64</v>
      </c>
      <c r="V1200" s="61">
        <f>[5]Data!$Y$1195</f>
        <v>6272062.0599999996</v>
      </c>
      <c r="W1200" s="67">
        <v>2494</v>
      </c>
      <c r="X1200" s="74">
        <f>'[7]From Apr 2018'!$GG$10</f>
        <v>199903887.53</v>
      </c>
      <c r="Y1200" s="78">
        <f t="shared" si="544"/>
        <v>0.61120330883559659</v>
      </c>
      <c r="Z1200" s="74">
        <f>'[7]From Apr 2018'!$GG$18</f>
        <v>2329502.31</v>
      </c>
      <c r="AA1200" s="76">
        <f t="shared" si="545"/>
        <v>7.7687410644624796E-2</v>
      </c>
    </row>
    <row r="1201" spans="1:27" s="80" customFormat="1" ht="13" x14ac:dyDescent="0.3">
      <c r="A1201" s="69">
        <v>44507</v>
      </c>
      <c r="B1201" s="58">
        <f t="shared" ref="B1201:B1204" si="546">+K1201+P1201+R1201+U1201+V1201+Z1201</f>
        <v>23764608.144415002</v>
      </c>
      <c r="C1201" s="70">
        <f t="shared" si="537"/>
        <v>7.8358325453533606E-3</v>
      </c>
      <c r="D1201" s="71">
        <f>[5]Data!$AJ$1196</f>
        <v>18601520</v>
      </c>
      <c r="E1201" s="71">
        <f>[5]Data!$I$1196</f>
        <v>12360246.792714998</v>
      </c>
      <c r="F1201" s="72"/>
      <c r="G1201" s="70">
        <f t="shared" si="538"/>
        <v>-1.0241284254021155E-3</v>
      </c>
      <c r="H1201" s="73">
        <f t="shared" si="525"/>
        <v>9538</v>
      </c>
      <c r="I1201" s="74">
        <f>'[6]Marketshare 2018'!$GH$13</f>
        <v>2101666554.7800002</v>
      </c>
      <c r="J1201" s="75">
        <f t="shared" si="539"/>
        <v>4.7920185078300648E-2</v>
      </c>
      <c r="K1201" s="74">
        <f>'[6]Marketshare 2018'!$GH$67</f>
        <v>8507632.9944150001</v>
      </c>
      <c r="L1201" s="76">
        <f t="shared" si="540"/>
        <v>4.4978236570641539E-2</v>
      </c>
      <c r="M1201" s="74">
        <f t="shared" si="526"/>
        <v>356</v>
      </c>
      <c r="N1201" s="74">
        <f>'[6]Marketshare 2018'!$GH$24</f>
        <v>186096190</v>
      </c>
      <c r="O1201" s="77">
        <f t="shared" si="541"/>
        <v>-0.1197815897391582</v>
      </c>
      <c r="P1201" s="74">
        <f>'[6]Marketshare 2018'!$GH$77</f>
        <v>3852613.8</v>
      </c>
      <c r="Q1201" s="76">
        <f t="shared" si="542"/>
        <v>0.23002523587398538</v>
      </c>
      <c r="R1201" s="71">
        <f>[5]Data!$W$1196</f>
        <v>1282082.6400000001</v>
      </c>
      <c r="S1201" s="78">
        <f t="shared" si="543"/>
        <v>-1.5749140546054807E-2</v>
      </c>
      <c r="T1201" s="5">
        <v>4105</v>
      </c>
      <c r="U1201" s="79">
        <f>[5]Data!$X$1196</f>
        <v>571935.52</v>
      </c>
      <c r="V1201" s="61">
        <f>[5]Data!$Y$1196</f>
        <v>7397606.990000003</v>
      </c>
      <c r="W1201" s="67">
        <v>2494</v>
      </c>
      <c r="X1201" s="74">
        <f>'[7]From Apr 2018'!$GH$10</f>
        <v>184238949.93000001</v>
      </c>
      <c r="Y1201" s="78">
        <f t="shared" si="544"/>
        <v>1.1949065211078747E-3</v>
      </c>
      <c r="Z1201" s="74">
        <f>'[7]From Apr 2018'!$GH$18</f>
        <v>2152736.2000000002</v>
      </c>
      <c r="AA1201" s="76">
        <f t="shared" si="545"/>
        <v>7.7896528785685246E-2</v>
      </c>
    </row>
    <row r="1202" spans="1:27" s="80" customFormat="1" ht="13" x14ac:dyDescent="0.3">
      <c r="A1202" s="69">
        <v>44514</v>
      </c>
      <c r="B1202" s="58">
        <f t="shared" si="546"/>
        <v>21513190.789119001</v>
      </c>
      <c r="C1202" s="70">
        <f t="shared" si="537"/>
        <v>-0.15159724904837157</v>
      </c>
      <c r="D1202" s="71">
        <f>[5]Data!$AJ$1197</f>
        <v>10718225</v>
      </c>
      <c r="E1202" s="61">
        <f>[5]Data!$I$1197</f>
        <v>11962890.373918999</v>
      </c>
      <c r="F1202" s="72"/>
      <c r="G1202" s="70">
        <f t="shared" si="538"/>
        <v>-0.27394814197581807</v>
      </c>
      <c r="H1202" s="73">
        <f t="shared" si="525"/>
        <v>9538</v>
      </c>
      <c r="I1202" s="74">
        <f>'[6]Marketshare 2018'!$GI$13</f>
        <v>2024026825.8799999</v>
      </c>
      <c r="J1202" s="75">
        <f t="shared" si="539"/>
        <v>1.9101774286470086E-2</v>
      </c>
      <c r="K1202" s="74">
        <f>'[6]Marketshare 2018'!$GI$67</f>
        <v>8053179.2243190007</v>
      </c>
      <c r="L1202" s="76">
        <f t="shared" si="540"/>
        <v>4.420878617564581E-2</v>
      </c>
      <c r="M1202" s="74">
        <f t="shared" si="526"/>
        <v>356</v>
      </c>
      <c r="N1202" s="74">
        <f>'[6]Marketshare 2018'!$GI$24</f>
        <v>190764755</v>
      </c>
      <c r="O1202" s="77">
        <f t="shared" si="541"/>
        <v>-0.26482448179819229</v>
      </c>
      <c r="P1202" s="74">
        <f>'[6]Marketshare 2018'!$GI$77</f>
        <v>3909711.15</v>
      </c>
      <c r="Q1202" s="76">
        <f t="shared" si="542"/>
        <v>0.22772149394158267</v>
      </c>
      <c r="R1202" s="71">
        <f>[5]Data!$W$1197</f>
        <v>1072257.7047999999</v>
      </c>
      <c r="S1202" s="78">
        <f t="shared" si="543"/>
        <v>-0.22853998026040634</v>
      </c>
      <c r="T1202" s="5">
        <v>4105</v>
      </c>
      <c r="U1202" s="79">
        <f>[5]Data!$X$1197</f>
        <v>745455.71</v>
      </c>
      <c r="V1202" s="61">
        <f>[5]Data!$Y$1197</f>
        <v>5840920.8700000001</v>
      </c>
      <c r="W1202" s="67">
        <v>2494</v>
      </c>
      <c r="X1202" s="74">
        <f>'[7]From Apr 2018'!$GI$10</f>
        <v>164688678.46999997</v>
      </c>
      <c r="Y1202" s="78">
        <f t="shared" si="544"/>
        <v>-7.4749206883617192E-2</v>
      </c>
      <c r="Z1202" s="74">
        <f>'[7]From Apr 2018'!$GI$18</f>
        <v>1891666.1300000001</v>
      </c>
      <c r="AA1202" s="76">
        <f t="shared" si="545"/>
        <v>7.657543706400316E-2</v>
      </c>
    </row>
    <row r="1203" spans="1:27" s="80" customFormat="1" ht="13" x14ac:dyDescent="0.3">
      <c r="A1203" s="69">
        <v>44521</v>
      </c>
      <c r="B1203" s="58">
        <f t="shared" si="546"/>
        <v>23721529.591456991</v>
      </c>
      <c r="C1203" s="70">
        <f t="shared" si="537"/>
        <v>0.20764202246052665</v>
      </c>
      <c r="D1203" s="71">
        <f>[5]Data!$AJ$1198</f>
        <v>17936861</v>
      </c>
      <c r="E1203" s="61">
        <f>[5]Data!$I$1198</f>
        <v>12004676.732957</v>
      </c>
      <c r="F1203" s="72"/>
      <c r="G1203" s="70">
        <f t="shared" si="538"/>
        <v>-4.6809310761624312E-2</v>
      </c>
      <c r="H1203" s="73">
        <f t="shared" si="525"/>
        <v>9538</v>
      </c>
      <c r="I1203" s="74">
        <f>'[6]Marketshare 2018'!$GJ$13</f>
        <v>2024601455.02</v>
      </c>
      <c r="J1203" s="75">
        <f t="shared" si="539"/>
        <v>7.5011269032750905E-2</v>
      </c>
      <c r="K1203" s="74">
        <f>'[6]Marketshare 2018'!$GJ$67</f>
        <v>8540845.6164569985</v>
      </c>
      <c r="L1203" s="76">
        <f t="shared" si="540"/>
        <v>4.6872575534310554E-2</v>
      </c>
      <c r="M1203" s="74">
        <f t="shared" si="526"/>
        <v>356</v>
      </c>
      <c r="N1203" s="74">
        <f>'[6]Marketshare 2018'!$GJ$24</f>
        <v>194499495</v>
      </c>
      <c r="O1203" s="77">
        <f t="shared" si="541"/>
        <v>7.4161340832968659E-2</v>
      </c>
      <c r="P1203" s="74">
        <f>'[6]Marketshare 2018'!$GJ$77</f>
        <v>3463831.125</v>
      </c>
      <c r="Q1203" s="76">
        <f t="shared" si="542"/>
        <v>0.19787718471968269</v>
      </c>
      <c r="R1203" s="71">
        <f>[5]Data!$W$1198</f>
        <v>1036054.87</v>
      </c>
      <c r="S1203" s="78">
        <f t="shared" si="543"/>
        <v>-4.61994755995212E-2</v>
      </c>
      <c r="T1203" s="5">
        <v>4105</v>
      </c>
      <c r="U1203" s="79">
        <f>[5]Data!$X$1198</f>
        <v>831579.41</v>
      </c>
      <c r="V1203" s="61">
        <f>[5]Data!$Y$1198</f>
        <v>7987640.3899999922</v>
      </c>
      <c r="W1203" s="67">
        <v>2494</v>
      </c>
      <c r="X1203" s="74">
        <f>'[7]From Apr 2018'!$GJ$10</f>
        <v>161932797.87</v>
      </c>
      <c r="Y1203" s="78">
        <f t="shared" si="544"/>
        <v>1.908227584110711E-2</v>
      </c>
      <c r="Z1203" s="74">
        <f>'[7]From Apr 2018'!$GJ$18</f>
        <v>1861578.18</v>
      </c>
      <c r="AA1203" s="76">
        <f t="shared" si="545"/>
        <v>7.6639947949044843E-2</v>
      </c>
    </row>
    <row r="1204" spans="1:27" s="80" customFormat="1" ht="13" x14ac:dyDescent="0.3">
      <c r="A1204" s="69">
        <v>44528</v>
      </c>
      <c r="B1204" s="58">
        <f t="shared" si="546"/>
        <v>21477214.254600003</v>
      </c>
      <c r="C1204" s="70">
        <f t="shared" si="537"/>
        <v>1.2805358070012263E-2</v>
      </c>
      <c r="D1204" s="71">
        <f>[5]Data!$AJ$1199</f>
        <v>18115133</v>
      </c>
      <c r="E1204" s="61">
        <f>[5]Data!$I$1199</f>
        <v>12322009.430148</v>
      </c>
      <c r="F1204" s="72"/>
      <c r="G1204" s="70">
        <f t="shared" si="538"/>
        <v>0.20804086740381633</v>
      </c>
      <c r="H1204" s="73">
        <f t="shared" si="525"/>
        <v>9538</v>
      </c>
      <c r="I1204" s="74">
        <f>'[6]Marketshare 2018'!$GK$13</f>
        <v>2269164488.1700001</v>
      </c>
      <c r="J1204" s="75">
        <f t="shared" si="539"/>
        <v>0.23363907905678993</v>
      </c>
      <c r="K1204" s="74">
        <f>'[6]Marketshare 2018'!$GK$67</f>
        <v>8879509.659599999</v>
      </c>
      <c r="L1204" s="76">
        <f t="shared" si="540"/>
        <v>4.3479095038882233E-2</v>
      </c>
      <c r="M1204" s="74">
        <f t="shared" si="526"/>
        <v>356</v>
      </c>
      <c r="N1204" s="74">
        <f>'[6]Marketshare 2018'!$GK$24</f>
        <v>190185605</v>
      </c>
      <c r="O1204" s="77">
        <f t="shared" si="541"/>
        <v>0.11045119639882972</v>
      </c>
      <c r="P1204" s="74">
        <f>'[6]Marketshare 2018'!$GK$77</f>
        <v>3442499.7749999999</v>
      </c>
      <c r="Q1204" s="76">
        <f t="shared" si="542"/>
        <v>0.20111930921375465</v>
      </c>
      <c r="R1204" s="71">
        <f>[5]Data!$W$1199</f>
        <v>1188131.8800000001</v>
      </c>
      <c r="S1204" s="78">
        <f t="shared" si="543"/>
        <v>9.1500650666124672E-2</v>
      </c>
      <c r="T1204" s="5">
        <v>4105</v>
      </c>
      <c r="U1204" s="79">
        <f>[5]Data!$X$1199</f>
        <v>531700.47999999998</v>
      </c>
      <c r="V1204" s="61">
        <f>[5]Data!$Y$1199</f>
        <v>5219566.1300000018</v>
      </c>
      <c r="W1204" s="67">
        <v>2494</v>
      </c>
      <c r="X1204" s="74">
        <f>'[7]From Apr 2018'!$GK$10</f>
        <v>194062466.32999998</v>
      </c>
      <c r="Y1204" s="78">
        <f t="shared" si="544"/>
        <v>0.29278753765230725</v>
      </c>
      <c r="Z1204" s="74">
        <f>'[7]From Apr 2018'!$GK$18</f>
        <v>2215806.33</v>
      </c>
      <c r="AA1204" s="76">
        <f t="shared" si="545"/>
        <v>7.6120037425889409E-2</v>
      </c>
    </row>
    <row r="1205" spans="1:27" s="80" customFormat="1" ht="13" x14ac:dyDescent="0.3">
      <c r="A1205" s="69">
        <v>44535</v>
      </c>
      <c r="B1205" s="58">
        <f t="shared" ref="B1205:B1230" si="547">+K1205+P1205+R1205+U1205+V1205+Z1205</f>
        <v>23049801.119757</v>
      </c>
      <c r="C1205" s="70">
        <f t="shared" ref="C1205:C1221" si="548">(B1205/B1152)-1</f>
        <v>-0.1056185458562332</v>
      </c>
      <c r="D1205" s="71">
        <f>[5]Data!$AJ$1200</f>
        <v>18268798.75</v>
      </c>
      <c r="E1205" s="61">
        <f>[5]Data!$I$1200</f>
        <v>10748795.496757001</v>
      </c>
      <c r="F1205" s="72"/>
      <c r="G1205" s="70">
        <f t="shared" ref="G1205:G1221" si="549">(E1205/E1152)-1</f>
        <v>-0.14863237773072913</v>
      </c>
      <c r="H1205" s="73">
        <f t="shared" si="525"/>
        <v>9538</v>
      </c>
      <c r="I1205" s="74">
        <f>'[6]Marketshare 2018'!$GL$13</f>
        <v>2281161513.9700003</v>
      </c>
      <c r="J1205" s="75">
        <f t="shared" ref="J1205:J1221" si="550">(I1205/I1152)-1</f>
        <v>0.10677665948917769</v>
      </c>
      <c r="K1205" s="74">
        <f>'[6]Marketshare 2018'!$GL$67</f>
        <v>8207882.4147570012</v>
      </c>
      <c r="L1205" s="76">
        <f t="shared" ref="L1205:L1221" si="551">(K1205/0.09)/I1205</f>
        <v>3.9979060201915793E-2</v>
      </c>
      <c r="M1205" s="74">
        <f t="shared" si="526"/>
        <v>356</v>
      </c>
      <c r="N1205" s="74">
        <f>'[6]Marketshare 2018'!$GL$24</f>
        <v>193847135</v>
      </c>
      <c r="O1205" s="77">
        <f t="shared" ref="O1205:O1221" si="552">(N1205/N1152)-1</f>
        <v>-4.2524186562017285E-2</v>
      </c>
      <c r="P1205" s="74">
        <f>'[6]Marketshare 2018'!$GL$77</f>
        <v>2540913.0749999997</v>
      </c>
      <c r="Q1205" s="76">
        <f t="shared" ref="Q1205:Q1221" si="553">(P1205/0.09)/N1205</f>
        <v>0.1456424285042954</v>
      </c>
      <c r="R1205" s="71">
        <f>[5]Data!$W$1200</f>
        <v>1386967.2700000003</v>
      </c>
      <c r="S1205" s="78">
        <f t="shared" ref="S1205:S1221" si="554">(R1205/R1152)-1</f>
        <v>-2.8440821077522993E-2</v>
      </c>
      <c r="T1205" s="5">
        <v>4105</v>
      </c>
      <c r="U1205" s="79">
        <f>[5]Data!$X$1200</f>
        <v>1269404.53</v>
      </c>
      <c r="V1205" s="61">
        <f>[5]Data!$Y$1200</f>
        <v>7154203.2800000012</v>
      </c>
      <c r="W1205" s="67">
        <v>2494</v>
      </c>
      <c r="X1205" s="74">
        <f>'[7]From Apr 2018'!$GL$10</f>
        <v>219526946.33000001</v>
      </c>
      <c r="Y1205" s="78">
        <f t="shared" ref="Y1205:Y1221" si="555">(X1205/X1152)-1</f>
        <v>0.16870096326128459</v>
      </c>
      <c r="Z1205" s="74">
        <f>'[7]From Apr 2018'!$GL$18</f>
        <v>2490430.5500000003</v>
      </c>
      <c r="AA1205" s="76">
        <f t="shared" ref="AA1205:AA1221" si="556">(Z1205/0.15)/X1205</f>
        <v>7.5630215838630416E-2</v>
      </c>
    </row>
    <row r="1206" spans="1:27" s="80" customFormat="1" ht="13" x14ac:dyDescent="0.3">
      <c r="A1206" s="69">
        <v>44542</v>
      </c>
      <c r="B1206" s="58">
        <f t="shared" si="547"/>
        <v>23209197.831580006</v>
      </c>
      <c r="C1206" s="70">
        <f t="shared" si="548"/>
        <v>2.118031942158094E-3</v>
      </c>
      <c r="D1206" s="71">
        <f>[5]Data!$AJ$1201</f>
        <v>13392344.82</v>
      </c>
      <c r="E1206" s="61">
        <f>[5]Data!$I$1201</f>
        <v>11488832.856279999</v>
      </c>
      <c r="F1206" s="72"/>
      <c r="G1206" s="70">
        <f t="shared" si="549"/>
        <v>-4.2648608720745163E-2</v>
      </c>
      <c r="H1206" s="73">
        <f t="shared" si="525"/>
        <v>9538</v>
      </c>
      <c r="I1206" s="74">
        <f>'[6]Marketshare 2018'!$GM$13</f>
        <v>2146254874.04</v>
      </c>
      <c r="J1206" s="75">
        <f t="shared" si="550"/>
        <v>1.1607619810279024E-2</v>
      </c>
      <c r="K1206" s="74">
        <f>'[6]Marketshare 2018'!$GM$67</f>
        <v>8679838.3615800012</v>
      </c>
      <c r="L1206" s="76">
        <f t="shared" si="551"/>
        <v>4.4935319485360711E-2</v>
      </c>
      <c r="M1206" s="74">
        <f t="shared" si="526"/>
        <v>356</v>
      </c>
      <c r="N1206" s="74">
        <f>'[6]Marketshare 2018'!$GM$24</f>
        <v>177815990</v>
      </c>
      <c r="O1206" s="77">
        <f t="shared" si="552"/>
        <v>-7.401783479425994E-3</v>
      </c>
      <c r="P1206" s="74">
        <f>'[6]Marketshare 2018'!$GM$77</f>
        <v>2808994.5</v>
      </c>
      <c r="Q1206" s="76">
        <f t="shared" si="553"/>
        <v>0.17552442837114929</v>
      </c>
      <c r="R1206" s="71">
        <f>[5]Data!$W$1201</f>
        <v>1164357.78</v>
      </c>
      <c r="S1206" s="78">
        <f t="shared" si="554"/>
        <v>-0.12736522184639587</v>
      </c>
      <c r="T1206" s="5">
        <v>4105</v>
      </c>
      <c r="U1206" s="79">
        <f>[5]Data!$X$1201</f>
        <v>913998.71</v>
      </c>
      <c r="V1206" s="61">
        <f>[5]Data!$Y$1201</f>
        <v>7389985.8800000008</v>
      </c>
      <c r="W1206" s="67">
        <v>2494</v>
      </c>
      <c r="X1206" s="74">
        <f>'[7]From Apr 2018'!$GM$10</f>
        <v>194321246.69000003</v>
      </c>
      <c r="Y1206" s="78">
        <f t="shared" si="555"/>
        <v>-5.0550309619926348E-2</v>
      </c>
      <c r="Z1206" s="74">
        <f>'[7]From Apr 2018'!$GM$18</f>
        <v>2252022.6</v>
      </c>
      <c r="AA1206" s="76">
        <f t="shared" si="556"/>
        <v>7.7261155204252877E-2</v>
      </c>
    </row>
    <row r="1207" spans="1:27" s="80" customFormat="1" ht="13" x14ac:dyDescent="0.3">
      <c r="A1207" s="69">
        <v>44549</v>
      </c>
      <c r="B1207" s="58">
        <f t="shared" si="547"/>
        <v>23656104.483504999</v>
      </c>
      <c r="C1207" s="70">
        <f t="shared" si="548"/>
        <v>2.6202755303966097E-2</v>
      </c>
      <c r="D1207" s="71">
        <f>[5]Data!$AJ$1202</f>
        <v>13220816.189999999</v>
      </c>
      <c r="E1207" s="61">
        <f>[5]Data!$I$1202</f>
        <v>12624182.786204999</v>
      </c>
      <c r="F1207" s="72"/>
      <c r="G1207" s="70">
        <f t="shared" si="549"/>
        <v>0.15279075306422962</v>
      </c>
      <c r="H1207" s="73">
        <f t="shared" si="525"/>
        <v>9538</v>
      </c>
      <c r="I1207" s="74">
        <f>'[6]Marketshare 2018'!$GN$13</f>
        <v>2589131608.5699997</v>
      </c>
      <c r="J1207" s="75">
        <f t="shared" si="550"/>
        <v>0.2973435933246027</v>
      </c>
      <c r="K1207" s="74">
        <f>'[6]Marketshare 2018'!$GN$67</f>
        <v>9724415.4085050002</v>
      </c>
      <c r="L1207" s="76">
        <f t="shared" si="551"/>
        <v>4.173177591160631E-2</v>
      </c>
      <c r="M1207" s="74">
        <f t="shared" si="526"/>
        <v>356</v>
      </c>
      <c r="N1207" s="74">
        <f>'[6]Marketshare 2018'!$GN$24</f>
        <v>201601780</v>
      </c>
      <c r="O1207" s="77">
        <f t="shared" si="552"/>
        <v>4.3199703270259793E-2</v>
      </c>
      <c r="P1207" s="74">
        <f>'[6]Marketshare 2018'!$GN$77</f>
        <v>2899767.375</v>
      </c>
      <c r="Q1207" s="76">
        <f t="shared" si="553"/>
        <v>0.15981821936294413</v>
      </c>
      <c r="R1207" s="71">
        <f>[5]Data!$W$1202</f>
        <v>1295489.43</v>
      </c>
      <c r="S1207" s="78">
        <f t="shared" si="554"/>
        <v>0.11701680737298825</v>
      </c>
      <c r="T1207" s="5">
        <v>4105</v>
      </c>
      <c r="U1207" s="79">
        <f>[5]Data!$X$1202</f>
        <v>20143.09</v>
      </c>
      <c r="V1207" s="61">
        <f>[5]Data!$Y$1202</f>
        <v>7165947.0500000017</v>
      </c>
      <c r="W1207" s="67">
        <v>2494</v>
      </c>
      <c r="X1207" s="74">
        <f>'[7]From Apr 2018'!$GN$10</f>
        <v>217744985.36000001</v>
      </c>
      <c r="Y1207" s="78">
        <f t="shared" si="555"/>
        <v>0.21183044681041241</v>
      </c>
      <c r="Z1207" s="74">
        <f>'[7]From Apr 2018'!$GN$18</f>
        <v>2550342.13</v>
      </c>
      <c r="AA1207" s="76">
        <f t="shared" si="556"/>
        <v>7.8083455463080459E-2</v>
      </c>
    </row>
    <row r="1208" spans="1:27" s="80" customFormat="1" ht="13" x14ac:dyDescent="0.3">
      <c r="A1208" s="69">
        <v>44556</v>
      </c>
      <c r="B1208" s="58">
        <f t="shared" si="547"/>
        <v>21667578.791225001</v>
      </c>
      <c r="C1208" s="70">
        <f t="shared" si="548"/>
        <v>-0.12347384596005018</v>
      </c>
      <c r="D1208" s="71">
        <f>[5]Data!$AJ$1203</f>
        <v>26726854.649999999</v>
      </c>
      <c r="E1208" s="61">
        <f>[5]Data!$I$1203</f>
        <v>10367758.604725</v>
      </c>
      <c r="F1208" s="72"/>
      <c r="G1208" s="70">
        <f t="shared" si="549"/>
        <v>-0.10088232089479898</v>
      </c>
      <c r="H1208" s="73">
        <f t="shared" si="525"/>
        <v>9538</v>
      </c>
      <c r="I1208" s="74">
        <f>'[6]Marketshare 2018'!$GO$13</f>
        <v>2239814894.29</v>
      </c>
      <c r="J1208" s="75">
        <f t="shared" si="550"/>
        <v>0.11644397101075343</v>
      </c>
      <c r="K1208" s="74">
        <f>'[6]Marketshare 2018'!$GO$67</f>
        <v>7080460.2362249997</v>
      </c>
      <c r="L1208" s="76">
        <f t="shared" si="551"/>
        <v>3.5124233079733232E-2</v>
      </c>
      <c r="M1208" s="74">
        <f t="shared" si="526"/>
        <v>356</v>
      </c>
      <c r="N1208" s="74">
        <f>'[6]Marketshare 2018'!$GO$24</f>
        <v>201086855</v>
      </c>
      <c r="O1208" s="77">
        <f t="shared" si="552"/>
        <v>5.1244569870145362E-2</v>
      </c>
      <c r="P1208" s="74">
        <f>'[6]Marketshare 2018'!$GO$77</f>
        <v>3287298.375</v>
      </c>
      <c r="Q1208" s="76">
        <f t="shared" si="553"/>
        <v>0.18164060251476905</v>
      </c>
      <c r="R1208" s="71">
        <f>[5]Data!$W$1203</f>
        <v>1105538.8800000001</v>
      </c>
      <c r="S1208" s="78">
        <f t="shared" si="554"/>
        <v>-0.14085499740932783</v>
      </c>
      <c r="T1208" s="5">
        <v>4105</v>
      </c>
      <c r="U1208" s="79">
        <f>[5]Data!$X$1203</f>
        <v>1654247.55</v>
      </c>
      <c r="V1208" s="61">
        <f>[5]Data!$Y$1203</f>
        <v>6314674.2300000014</v>
      </c>
      <c r="W1208" s="67">
        <v>2494</v>
      </c>
      <c r="X1208" s="74">
        <f>'[7]From Apr 2018'!$GO$10</f>
        <v>187201096.17000002</v>
      </c>
      <c r="Y1208" s="78">
        <f t="shared" si="555"/>
        <v>-6.3313667332652313E-2</v>
      </c>
      <c r="Z1208" s="74">
        <f>'[7]From Apr 2018'!$GO$18</f>
        <v>2225359.52</v>
      </c>
      <c r="AA1208" s="76">
        <f t="shared" si="556"/>
        <v>7.9250231098330723E-2</v>
      </c>
    </row>
    <row r="1209" spans="1:27" s="80" customFormat="1" ht="13" x14ac:dyDescent="0.3">
      <c r="A1209" s="69">
        <v>44563</v>
      </c>
      <c r="B1209" s="58">
        <f t="shared" si="547"/>
        <v>22825356.547894001</v>
      </c>
      <c r="C1209" s="70">
        <f t="shared" si="548"/>
        <v>0.22357151362269456</v>
      </c>
      <c r="D1209" s="71">
        <f>[5]Data!$AJ$1204</f>
        <v>12312985</v>
      </c>
      <c r="E1209" s="61">
        <f>[5]Data!$I$1204</f>
        <v>13328592.476600001</v>
      </c>
      <c r="F1209" s="72"/>
      <c r="G1209" s="70">
        <f t="shared" si="549"/>
        <v>0.54543663273565635</v>
      </c>
      <c r="H1209" s="73">
        <f t="shared" si="525"/>
        <v>9538</v>
      </c>
      <c r="I1209" s="74">
        <f>'[6]Marketshare 2018'!$GP$13</f>
        <v>2455602100.9000001</v>
      </c>
      <c r="J1209" s="75">
        <f t="shared" si="550"/>
        <v>0.39986053868023053</v>
      </c>
      <c r="K1209" s="74">
        <f>'[6]Marketshare 2018'!$GP$67</f>
        <v>9944064.8528940007</v>
      </c>
      <c r="L1209" s="76">
        <f t="shared" si="551"/>
        <v>4.4994915681210966E-2</v>
      </c>
      <c r="M1209" s="74">
        <f t="shared" si="526"/>
        <v>356</v>
      </c>
      <c r="N1209" s="74">
        <f>'[6]Marketshare 2018'!$GP$24</f>
        <v>181399425</v>
      </c>
      <c r="O1209" s="77">
        <f t="shared" si="552"/>
        <v>7.437258204325059E-2</v>
      </c>
      <c r="P1209" s="74">
        <f>'[6]Marketshare 2018'!$GP$77</f>
        <v>3384527.625</v>
      </c>
      <c r="Q1209" s="76">
        <f t="shared" si="553"/>
        <v>0.20730971170388218</v>
      </c>
      <c r="R1209" s="71">
        <f>[5]Data!$W$1204</f>
        <v>1084952.5900000001</v>
      </c>
      <c r="S1209" s="78">
        <f t="shared" si="554"/>
        <v>1.7263777381817391E-3</v>
      </c>
      <c r="T1209" s="5">
        <v>4105</v>
      </c>
      <c r="U1209" s="79">
        <f>[5]Data!$X$1204</f>
        <v>72855.209999999992</v>
      </c>
      <c r="V1209" s="61">
        <f>[5]Data!$Y$1204</f>
        <v>6574159.0999999978</v>
      </c>
      <c r="W1209" s="67">
        <v>2494</v>
      </c>
      <c r="X1209" s="74">
        <f>'[7]From Apr 2018'!$GP$10</f>
        <v>149628775.67999998</v>
      </c>
      <c r="Y1209" s="78">
        <f t="shared" si="555"/>
        <v>-6.4715843791470995E-2</v>
      </c>
      <c r="Z1209" s="74">
        <f>'[7]From Apr 2018'!$GP$18</f>
        <v>1764797.17</v>
      </c>
      <c r="AA1209" s="76">
        <f t="shared" si="556"/>
        <v>7.8630025629751035E-2</v>
      </c>
    </row>
    <row r="1210" spans="1:27" s="80" customFormat="1" ht="13" x14ac:dyDescent="0.3">
      <c r="A1210" s="69">
        <v>44570</v>
      </c>
      <c r="B1210" s="58">
        <f t="shared" si="547"/>
        <v>23615174.616663001</v>
      </c>
      <c r="C1210" s="70">
        <f t="shared" si="548"/>
        <v>0.62013205063431065</v>
      </c>
      <c r="D1210" s="71">
        <f>[5]Data!$AJ$1205</f>
        <v>20575237</v>
      </c>
      <c r="E1210" s="61">
        <f>[5]Data!$I$1205</f>
        <v>12904211.049062999</v>
      </c>
      <c r="F1210" s="72"/>
      <c r="G1210" s="70">
        <f t="shared" si="549"/>
        <v>0.6926801179982589</v>
      </c>
      <c r="H1210" s="73">
        <f t="shared" si="525"/>
        <v>9538</v>
      </c>
      <c r="I1210" s="74">
        <f>'[6]Marketshare 2018'!$GQ$13</f>
        <v>2562346818.8400002</v>
      </c>
      <c r="J1210" s="75">
        <f t="shared" si="550"/>
        <v>0.6594230618781709</v>
      </c>
      <c r="K1210" s="74">
        <f>'[6]Marketshare 2018'!$GQ$67</f>
        <v>9857521.3716630004</v>
      </c>
      <c r="L1210" s="76">
        <f t="shared" si="551"/>
        <v>4.2745195316801189E-2</v>
      </c>
      <c r="M1210" s="74">
        <f t="shared" si="526"/>
        <v>356</v>
      </c>
      <c r="N1210" s="74">
        <f>'[6]Marketshare 2018'!$GQ$24</f>
        <v>198696460</v>
      </c>
      <c r="O1210" s="77">
        <f t="shared" si="552"/>
        <v>0.53229114343460737</v>
      </c>
      <c r="P1210" s="74">
        <f>'[6]Marketshare 2018'!$GQ$77</f>
        <v>3046689.6749999998</v>
      </c>
      <c r="Q1210" s="76">
        <f t="shared" si="553"/>
        <v>0.17037096433424129</v>
      </c>
      <c r="R1210" s="71">
        <f>[5]Data!$W$1205</f>
        <v>1283720.95</v>
      </c>
      <c r="S1210" s="78">
        <f t="shared" si="554"/>
        <v>0.67337677150574082</v>
      </c>
      <c r="T1210" s="5">
        <v>4105</v>
      </c>
      <c r="U1210" s="79">
        <f>[5]Data!$X$1205</f>
        <v>447145.57</v>
      </c>
      <c r="V1210" s="61">
        <f>[5]Data!$Y$1205</f>
        <v>6993803.1000000015</v>
      </c>
      <c r="W1210" s="67">
        <v>2494</v>
      </c>
      <c r="X1210" s="74">
        <f>'[7]From Apr 2018'!$GQ$10</f>
        <v>169177550.59000003</v>
      </c>
      <c r="Y1210" s="78">
        <f t="shared" si="555"/>
        <v>1.0476024327732518</v>
      </c>
      <c r="Z1210" s="74">
        <f>'[7]From Apr 2018'!$GQ$18</f>
        <v>1986293.95</v>
      </c>
      <c r="AA1210" s="76">
        <f t="shared" si="556"/>
        <v>7.827255815257908E-2</v>
      </c>
    </row>
    <row r="1211" spans="1:27" s="80" customFormat="1" ht="13" x14ac:dyDescent="0.3">
      <c r="A1211" s="69">
        <v>44577</v>
      </c>
      <c r="B1211" s="58">
        <f t="shared" si="547"/>
        <v>22343577.046930999</v>
      </c>
      <c r="C1211" s="70">
        <f t="shared" si="548"/>
        <v>0.21589240531205034</v>
      </c>
      <c r="D1211" s="71">
        <f>[5]Data!$AJ$1206</f>
        <v>19840438</v>
      </c>
      <c r="E1211" s="61">
        <f>[5]Data!$I$1206</f>
        <v>11424207.771331001</v>
      </c>
      <c r="F1211" s="72"/>
      <c r="G1211" s="70">
        <f t="shared" si="549"/>
        <v>0.54541046659480741</v>
      </c>
      <c r="H1211" s="73">
        <f t="shared" si="525"/>
        <v>9538</v>
      </c>
      <c r="I1211" s="74">
        <f>'[6]Marketshare 2018'!$GR$13</f>
        <v>2305200527.5</v>
      </c>
      <c r="J1211" s="75">
        <f t="shared" si="550"/>
        <v>0.53163755429915116</v>
      </c>
      <c r="K1211" s="74">
        <f>'[6]Marketshare 2018'!$GR$67</f>
        <v>8942556.5519309994</v>
      </c>
      <c r="L1211" s="76">
        <f t="shared" si="551"/>
        <v>4.3103295474974684E-2</v>
      </c>
      <c r="M1211" s="74">
        <f t="shared" si="526"/>
        <v>356</v>
      </c>
      <c r="N1211" s="74">
        <f>'[6]Marketshare 2018'!$GR$24</f>
        <v>218290395</v>
      </c>
      <c r="O1211" s="77">
        <f t="shared" si="552"/>
        <v>0.72495558320505249</v>
      </c>
      <c r="P1211" s="74">
        <f>'[6]Marketshare 2018'!$GR$77</f>
        <v>2481651.2250000001</v>
      </c>
      <c r="Q1211" s="76">
        <f t="shared" si="553"/>
        <v>0.12631752533133675</v>
      </c>
      <c r="R1211" s="71">
        <f>[5]Data!$W$1206</f>
        <v>1103547.73</v>
      </c>
      <c r="S1211" s="78">
        <f t="shared" si="554"/>
        <v>0.34535867074073701</v>
      </c>
      <c r="T1211" s="5">
        <v>4105</v>
      </c>
      <c r="U1211" s="79">
        <f>[5]Data!$X$1206</f>
        <v>487238.62</v>
      </c>
      <c r="V1211" s="61">
        <f>[5]Data!$Y$1206</f>
        <v>7403176.6399999978</v>
      </c>
      <c r="W1211" s="67">
        <v>2494</v>
      </c>
      <c r="X1211" s="74">
        <f>'[7]From Apr 2018'!$GR$10</f>
        <v>166498280.75999999</v>
      </c>
      <c r="Y1211" s="78">
        <f t="shared" si="555"/>
        <v>0.85893930533666785</v>
      </c>
      <c r="Z1211" s="74">
        <f>'[7]From Apr 2018'!$GR$18</f>
        <v>1925406.2799999998</v>
      </c>
      <c r="AA1211" s="76">
        <f t="shared" si="556"/>
        <v>7.7094140600582298E-2</v>
      </c>
    </row>
    <row r="1212" spans="1:27" s="80" customFormat="1" ht="13" x14ac:dyDescent="0.3">
      <c r="A1212" s="69">
        <v>44584</v>
      </c>
      <c r="B1212" s="58">
        <f t="shared" si="547"/>
        <v>22053542.2623</v>
      </c>
      <c r="C1212" s="70">
        <f t="shared" si="548"/>
        <v>0.24154359015117999</v>
      </c>
      <c r="D1212" s="71">
        <f>[5]Data!$AJ$1207</f>
        <v>17745382.420000002</v>
      </c>
      <c r="E1212" s="61">
        <f>[5]Data!$I$1207</f>
        <v>12172861.57</v>
      </c>
      <c r="F1212" s="72"/>
      <c r="G1212" s="70">
        <f t="shared" si="549"/>
        <v>0.48149259263487165</v>
      </c>
      <c r="H1212" s="73">
        <f t="shared" si="525"/>
        <v>9538</v>
      </c>
      <c r="I1212" s="74">
        <f>'[6]Marketshare 2018'!$GS$13</f>
        <v>2251201936.1900001</v>
      </c>
      <c r="J1212" s="75">
        <f t="shared" si="550"/>
        <v>0.56837160431357181</v>
      </c>
      <c r="K1212" s="74">
        <f>'[6]Marketshare 2018'!$GS$67</f>
        <v>8828363.9222999997</v>
      </c>
      <c r="L1212" s="76">
        <f t="shared" si="551"/>
        <v>4.3573582135423776E-2</v>
      </c>
      <c r="M1212" s="74">
        <f t="shared" si="526"/>
        <v>356</v>
      </c>
      <c r="N1212" s="74">
        <f>'[6]Marketshare 2018'!$GS$24</f>
        <v>210953635</v>
      </c>
      <c r="O1212" s="77">
        <f t="shared" si="552"/>
        <v>0.68170818907622799</v>
      </c>
      <c r="P1212" s="74">
        <f>'[6]Marketshare 2018'!$GS$77</f>
        <v>3344497.65</v>
      </c>
      <c r="Q1212" s="76">
        <f t="shared" si="553"/>
        <v>0.17615759500896963</v>
      </c>
      <c r="R1212" s="71">
        <f>[5]Data!$W$1207</f>
        <v>1149076.03</v>
      </c>
      <c r="S1212" s="78">
        <f t="shared" si="554"/>
        <v>0.50335357910558165</v>
      </c>
      <c r="T1212" s="5">
        <v>4105</v>
      </c>
      <c r="U1212" s="79">
        <f>[5]Data!$X$1207</f>
        <v>690544.12</v>
      </c>
      <c r="V1212" s="61">
        <f>[5]Data!$Y$1207</f>
        <v>6132678.700000002</v>
      </c>
      <c r="W1212" s="67">
        <v>2494</v>
      </c>
      <c r="X1212" s="74">
        <f>'[7]From Apr 2018'!$GS$10</f>
        <v>162189615.13</v>
      </c>
      <c r="Y1212" s="78">
        <f t="shared" si="555"/>
        <v>0.77452105187607634</v>
      </c>
      <c r="Z1212" s="74">
        <f>'[7]From Apr 2018'!$GS$18</f>
        <v>1908381.84</v>
      </c>
      <c r="AA1212" s="76">
        <f t="shared" si="556"/>
        <v>7.8442418090717378E-2</v>
      </c>
    </row>
    <row r="1213" spans="1:27" s="80" customFormat="1" ht="13" x14ac:dyDescent="0.3">
      <c r="A1213" s="69">
        <v>44591</v>
      </c>
      <c r="B1213" s="58">
        <f t="shared" si="547"/>
        <v>25515154.363300003</v>
      </c>
      <c r="C1213" s="70">
        <f t="shared" si="548"/>
        <v>0.64316675705765203</v>
      </c>
      <c r="D1213" s="71">
        <f>[5]Data!$AJ$1208</f>
        <v>11827838.210000001</v>
      </c>
      <c r="E1213" s="61">
        <f>[5]Data!$I$1208</f>
        <v>14824141.679999998</v>
      </c>
      <c r="F1213" s="72"/>
      <c r="G1213" s="70">
        <f t="shared" si="549"/>
        <v>0.87113445977570891</v>
      </c>
      <c r="H1213" s="73">
        <f t="shared" si="525"/>
        <v>9538</v>
      </c>
      <c r="I1213" s="74">
        <f>'[6]Marketshare 2018'!$GT$13</f>
        <v>2363286910.5499997</v>
      </c>
      <c r="J1213" s="75">
        <f t="shared" si="550"/>
        <v>0.54583027151255292</v>
      </c>
      <c r="K1213" s="74">
        <f>'[6]Marketshare 2018'!$GT$67</f>
        <v>9562841.8083000015</v>
      </c>
      <c r="L1213" s="76">
        <f t="shared" si="551"/>
        <v>4.4960177029572737E-2</v>
      </c>
      <c r="M1213" s="74">
        <f t="shared" si="526"/>
        <v>356</v>
      </c>
      <c r="N1213" s="74">
        <f>'[6]Marketshare 2018'!$GT$24</f>
        <v>194549745</v>
      </c>
      <c r="O1213" s="77">
        <f t="shared" si="552"/>
        <v>0.67212204899723682</v>
      </c>
      <c r="P1213" s="74">
        <f>'[6]Marketshare 2018'!$GT$77</f>
        <v>5261299.875</v>
      </c>
      <c r="Q1213" s="76">
        <f t="shared" si="553"/>
        <v>0.30048298187180866</v>
      </c>
      <c r="R1213" s="71">
        <f>[5]Data!$W$1208</f>
        <v>1391905.0999999999</v>
      </c>
      <c r="S1213" s="78">
        <f t="shared" si="554"/>
        <v>0.71201114074910987</v>
      </c>
      <c r="T1213" s="5">
        <v>4105</v>
      </c>
      <c r="U1213" s="79">
        <f>[5]Data!$X$1208</f>
        <v>626747.17000000004</v>
      </c>
      <c r="V1213" s="61">
        <f>[5]Data!$Y$1208</f>
        <v>6264554.5700000003</v>
      </c>
      <c r="W1213" s="67">
        <v>2494</v>
      </c>
      <c r="X1213" s="74">
        <f>'[7]From Apr 2018'!$GT$10</f>
        <v>206128278.36000001</v>
      </c>
      <c r="Y1213" s="78">
        <f t="shared" si="555"/>
        <v>1.125033350830619</v>
      </c>
      <c r="Z1213" s="74">
        <f>'[7]From Apr 2018'!$GT$18</f>
        <v>2407805.84</v>
      </c>
      <c r="AA1213" s="76">
        <f t="shared" si="556"/>
        <v>7.7874026121242251E-2</v>
      </c>
    </row>
    <row r="1214" spans="1:27" s="80" customFormat="1" ht="13" x14ac:dyDescent="0.3">
      <c r="A1214" s="69">
        <v>44598</v>
      </c>
      <c r="B1214" s="58">
        <f t="shared" si="547"/>
        <v>23405213.351500001</v>
      </c>
      <c r="C1214" s="70">
        <f t="shared" si="548"/>
        <v>2.1480836725543684E-2</v>
      </c>
      <c r="D1214" s="71">
        <f>[5]Data!$AJ$1209</f>
        <v>16580010</v>
      </c>
      <c r="E1214" s="61">
        <f>[5]Data!$I$1209</f>
        <v>12691769.616799999</v>
      </c>
      <c r="F1214" s="72"/>
      <c r="G1214" s="70">
        <f t="shared" si="549"/>
        <v>0.15640111982146321</v>
      </c>
      <c r="H1214" s="73">
        <f t="shared" si="525"/>
        <v>9538</v>
      </c>
      <c r="I1214" s="74">
        <f>'[6]Marketshare 2018'!$GU$13</f>
        <v>2436691103.0799994</v>
      </c>
      <c r="J1214" s="75">
        <f t="shared" si="550"/>
        <v>0.33491350327069647</v>
      </c>
      <c r="K1214" s="74">
        <f>'[6]Marketshare 2018'!$GU$67</f>
        <v>9047756.2401000019</v>
      </c>
      <c r="L1214" s="76">
        <f t="shared" si="551"/>
        <v>4.1257024644169471E-2</v>
      </c>
      <c r="M1214" s="74">
        <f t="shared" si="526"/>
        <v>356</v>
      </c>
      <c r="N1214" s="74">
        <f>'[6]Marketshare 2018'!$GU$24</f>
        <v>217860425</v>
      </c>
      <c r="O1214" s="77">
        <f t="shared" si="552"/>
        <v>0.51374713315501364</v>
      </c>
      <c r="P1214" s="74">
        <f>'[6]Marketshare 2018'!$GU$77</f>
        <v>3644013.375</v>
      </c>
      <c r="Q1214" s="76">
        <f t="shared" si="553"/>
        <v>0.1858485197575466</v>
      </c>
      <c r="R1214" s="71">
        <f>[5]Data!$W$1209</f>
        <v>1379790.6363999997</v>
      </c>
      <c r="S1214" s="78">
        <f t="shared" si="554"/>
        <v>0.1558233182942157</v>
      </c>
      <c r="T1214" s="5">
        <v>4105</v>
      </c>
      <c r="U1214" s="79">
        <f>[5]Data!$X$1209</f>
        <v>515706.73000000004</v>
      </c>
      <c r="V1214" s="61">
        <f>[5]Data!$Y$1209</f>
        <v>6425169.7400000002</v>
      </c>
      <c r="W1214" s="67">
        <v>2494</v>
      </c>
      <c r="X1214" s="74">
        <f>'[7]From Apr 2018'!$GU$10</f>
        <v>203105917.5</v>
      </c>
      <c r="Y1214" s="78">
        <f t="shared" si="555"/>
        <v>0.6301980616306786</v>
      </c>
      <c r="Z1214" s="74">
        <f>'[7]From Apr 2018'!$GU$18</f>
        <v>2392776.63</v>
      </c>
      <c r="AA1214" s="76">
        <f t="shared" si="556"/>
        <v>7.8539534427892771E-2</v>
      </c>
    </row>
    <row r="1215" spans="1:27" s="80" customFormat="1" ht="13" x14ac:dyDescent="0.3">
      <c r="A1215" s="69">
        <v>44605</v>
      </c>
      <c r="B1215" s="58">
        <f t="shared" si="547"/>
        <v>22473689.838799998</v>
      </c>
      <c r="C1215" s="70">
        <f t="shared" si="548"/>
        <v>4.465496605641639E-2</v>
      </c>
      <c r="D1215" s="71">
        <f>[5]Data!$AJ$1210</f>
        <v>15239957.17</v>
      </c>
      <c r="E1215" s="61">
        <f>[5]Data!$I$1210</f>
        <v>11805557.888040001</v>
      </c>
      <c r="F1215" s="72"/>
      <c r="G1215" s="70">
        <f t="shared" si="549"/>
        <v>0.2952674792313521</v>
      </c>
      <c r="H1215" s="73">
        <f t="shared" si="525"/>
        <v>9538</v>
      </c>
      <c r="I1215" s="74">
        <f>'[6]Marketshare 2018'!$GV$13</f>
        <v>2166863748.2999997</v>
      </c>
      <c r="J1215" s="75">
        <f t="shared" si="550"/>
        <v>9.0151478114376626E-2</v>
      </c>
      <c r="K1215" s="74">
        <f>'[6]Marketshare 2018'!$GV$67</f>
        <v>8102750.4324000012</v>
      </c>
      <c r="L1215" s="76">
        <f t="shared" si="551"/>
        <v>4.1548787011012098E-2</v>
      </c>
      <c r="M1215" s="74">
        <f t="shared" si="526"/>
        <v>356</v>
      </c>
      <c r="N1215" s="74">
        <f>'[6]Marketshare 2018'!$GV$24</f>
        <v>204572570</v>
      </c>
      <c r="O1215" s="77">
        <f t="shared" si="552"/>
        <v>0.23297215544234318</v>
      </c>
      <c r="P1215" s="74">
        <f>'[6]Marketshare 2018'!$GV$77</f>
        <v>3702807.4499999997</v>
      </c>
      <c r="Q1215" s="76">
        <f t="shared" si="553"/>
        <v>0.20111349727874075</v>
      </c>
      <c r="R1215" s="71">
        <f>[5]Data!$W$1210</f>
        <v>1234920.3564000002</v>
      </c>
      <c r="S1215" s="78">
        <f t="shared" si="554"/>
        <v>-7.6133918676056234E-2</v>
      </c>
      <c r="T1215" s="5">
        <v>4105</v>
      </c>
      <c r="U1215" s="79">
        <f>[5]Data!$X$1210</f>
        <v>805182.32999999984</v>
      </c>
      <c r="V1215" s="61">
        <f>[5]Data!$Y$1210</f>
        <v>6668017.4400000004</v>
      </c>
      <c r="W1215" s="67">
        <v>2494</v>
      </c>
      <c r="X1215" s="74">
        <f>'[7]From Apr 2018'!$GV$10</f>
        <v>173442603.72</v>
      </c>
      <c r="Y1215" s="78">
        <f t="shared" si="555"/>
        <v>-1.9068560055042205E-3</v>
      </c>
      <c r="Z1215" s="74">
        <f>'[7]From Apr 2018'!$GV$18</f>
        <v>1960011.83</v>
      </c>
      <c r="AA1215" s="76">
        <f t="shared" si="556"/>
        <v>7.5337577118179427E-2</v>
      </c>
    </row>
    <row r="1216" spans="1:27" s="80" customFormat="1" ht="13" x14ac:dyDescent="0.3">
      <c r="A1216" s="69">
        <v>44612</v>
      </c>
      <c r="B1216" s="58">
        <f t="shared" si="547"/>
        <v>23616979.753599998</v>
      </c>
      <c r="C1216" s="70">
        <f t="shared" si="548"/>
        <v>5.4554986944330031E-2</v>
      </c>
      <c r="D1216" s="71">
        <f>[5]Data!$AJ$1211</f>
        <v>19212170.75</v>
      </c>
      <c r="E1216" s="61">
        <f>[5]Data!$I$1211</f>
        <v>12294080.076373</v>
      </c>
      <c r="F1216" s="72"/>
      <c r="G1216" s="70">
        <f t="shared" si="549"/>
        <v>0.21413341956932475</v>
      </c>
      <c r="H1216" s="73">
        <f t="shared" si="525"/>
        <v>9538</v>
      </c>
      <c r="I1216" s="74">
        <f>'[6]Marketshare 2018'!$GW$13</f>
        <v>2202953354.6400003</v>
      </c>
      <c r="J1216" s="75">
        <f t="shared" si="550"/>
        <v>0.17571044717588302</v>
      </c>
      <c r="K1216" s="74">
        <f>'[6]Marketshare 2018'!$GW$67</f>
        <v>7766230.0283999993</v>
      </c>
      <c r="L1216" s="76">
        <f t="shared" si="551"/>
        <v>3.9170799771246843E-2</v>
      </c>
      <c r="M1216" s="74">
        <f t="shared" si="526"/>
        <v>356</v>
      </c>
      <c r="N1216" s="74">
        <f>'[6]Marketshare 2018'!$GW$24</f>
        <v>200802870</v>
      </c>
      <c r="O1216" s="77">
        <f t="shared" si="552"/>
        <v>0.24035983016208085</v>
      </c>
      <c r="P1216" s="74">
        <f>'[6]Marketshare 2018'!$GW$77</f>
        <v>4527850.05</v>
      </c>
      <c r="Q1216" s="76">
        <f t="shared" si="553"/>
        <v>0.25054146387449544</v>
      </c>
      <c r="R1216" s="71">
        <f>[5]Data!$W$1211</f>
        <v>1078839.5551999998</v>
      </c>
      <c r="S1216" s="78">
        <f t="shared" si="554"/>
        <v>-2.1443074751979818E-2</v>
      </c>
      <c r="T1216" s="5">
        <v>4105</v>
      </c>
      <c r="U1216" s="79">
        <f>[5]Data!$X$1211</f>
        <v>492023.59</v>
      </c>
      <c r="V1216" s="61">
        <f>[5]Data!$Y$1211</f>
        <v>7723473.1900000004</v>
      </c>
      <c r="W1216" s="67">
        <v>2494</v>
      </c>
      <c r="X1216" s="74">
        <f>'[7]From Apr 2018'!$GW$10</f>
        <v>170345556.72999999</v>
      </c>
      <c r="Y1216" s="78">
        <f t="shared" si="555"/>
        <v>0.10841315016943831</v>
      </c>
      <c r="Z1216" s="74">
        <f>'[7]From Apr 2018'!$GW$18</f>
        <v>2028563.34</v>
      </c>
      <c r="AA1216" s="76">
        <f t="shared" si="556"/>
        <v>7.9390128275757366E-2</v>
      </c>
    </row>
    <row r="1217" spans="1:27" s="80" customFormat="1" ht="13" x14ac:dyDescent="0.3">
      <c r="A1217" s="69">
        <v>44619</v>
      </c>
      <c r="B1217" s="58">
        <f t="shared" si="547"/>
        <v>23067285.954000004</v>
      </c>
      <c r="C1217" s="70">
        <f t="shared" si="548"/>
        <v>8.498923119997559E-2</v>
      </c>
      <c r="D1217" s="71">
        <f>[5]Data!$AJ$1212</f>
        <v>17331238</v>
      </c>
      <c r="E1217" s="61">
        <f>[5]Data!$I$1212</f>
        <v>12709267.699999999</v>
      </c>
      <c r="F1217" s="72"/>
      <c r="G1217" s="70">
        <f t="shared" si="549"/>
        <v>0.26424873078144295</v>
      </c>
      <c r="H1217" s="73">
        <f t="shared" si="525"/>
        <v>9538</v>
      </c>
      <c r="I1217" s="74">
        <f>'[6]Marketshare 2018'!$GX$13</f>
        <v>2369256335.0699997</v>
      </c>
      <c r="J1217" s="75">
        <f t="shared" si="550"/>
        <v>0.3124761216381744</v>
      </c>
      <c r="K1217" s="74">
        <f>'[6]Marketshare 2018'!$GX$67</f>
        <v>9046197.0540000014</v>
      </c>
      <c r="L1217" s="76">
        <f t="shared" si="551"/>
        <v>4.2423987270685234E-2</v>
      </c>
      <c r="M1217" s="74">
        <f t="shared" si="526"/>
        <v>356</v>
      </c>
      <c r="N1217" s="74">
        <f>'[6]Marketshare 2018'!$GX$24</f>
        <v>189704540</v>
      </c>
      <c r="O1217" s="77">
        <f t="shared" si="552"/>
        <v>0.11074322078608123</v>
      </c>
      <c r="P1217" s="74">
        <f>'[6]Marketshare 2018'!$GX$77</f>
        <v>3663070.65</v>
      </c>
      <c r="Q1217" s="76">
        <f t="shared" si="553"/>
        <v>0.21454829178047083</v>
      </c>
      <c r="R1217" s="71">
        <f>[5]Data!$W$1212</f>
        <v>1429386.7500000002</v>
      </c>
      <c r="S1217" s="78">
        <f t="shared" si="554"/>
        <v>0.46474841564440172</v>
      </c>
      <c r="T1217" s="5">
        <v>4105</v>
      </c>
      <c r="U1217" s="79">
        <f>[5]Data!$X$1212</f>
        <v>533392.29</v>
      </c>
      <c r="V1217" s="61">
        <f>[5]Data!$Y$1212</f>
        <v>6219872.3700000001</v>
      </c>
      <c r="W1217" s="67">
        <v>2494</v>
      </c>
      <c r="X1217" s="74">
        <f>'[7]From Apr 2018'!$GX$10</f>
        <v>191508482.50999999</v>
      </c>
      <c r="Y1217" s="78">
        <f t="shared" si="555"/>
        <v>0.28453552337671728</v>
      </c>
      <c r="Z1217" s="74">
        <f>'[7]From Apr 2018'!$GX$18</f>
        <v>2175366.84</v>
      </c>
      <c r="AA1217" s="76">
        <f t="shared" si="556"/>
        <v>7.5727432069452719E-2</v>
      </c>
    </row>
    <row r="1218" spans="1:27" s="80" customFormat="1" ht="13" x14ac:dyDescent="0.3">
      <c r="A1218" s="69">
        <v>44626</v>
      </c>
      <c r="B1218" s="58">
        <f t="shared" si="547"/>
        <v>23579889.0975</v>
      </c>
      <c r="C1218" s="70">
        <f t="shared" si="548"/>
        <v>4.6421719586652754E-2</v>
      </c>
      <c r="D1218" s="71">
        <f>[5]Data!$AJ$1213</f>
        <v>17585348.009999998</v>
      </c>
      <c r="E1218" s="61">
        <f>[5]Data!$I$1213</f>
        <v>14411257.139999999</v>
      </c>
      <c r="F1218" s="72"/>
      <c r="G1218" s="70">
        <f t="shared" si="549"/>
        <v>0.24902570785070943</v>
      </c>
      <c r="H1218" s="73">
        <f t="shared" si="525"/>
        <v>9538</v>
      </c>
      <c r="I1218" s="74">
        <f>'[6]Marketshare 2018'!$GY$13</f>
        <v>2413728446.3699999</v>
      </c>
      <c r="J1218" s="75">
        <f t="shared" si="550"/>
        <v>0.16464716265838608</v>
      </c>
      <c r="K1218" s="74">
        <f>'[6]Marketshare 2018'!$GY$67</f>
        <v>9261779.5665000007</v>
      </c>
      <c r="L1218" s="76">
        <f t="shared" si="551"/>
        <v>4.263473051608771E-2</v>
      </c>
      <c r="M1218" s="74">
        <f t="shared" si="526"/>
        <v>356</v>
      </c>
      <c r="N1218" s="74">
        <f>'[6]Marketshare 2018'!$GY$24</f>
        <v>243429625</v>
      </c>
      <c r="O1218" s="77">
        <f t="shared" si="552"/>
        <v>0.30515005348238966</v>
      </c>
      <c r="P1218" s="74">
        <f>'[6]Marketshare 2018'!$GY$77</f>
        <v>5149477.5750000002</v>
      </c>
      <c r="Q1218" s="76">
        <f t="shared" si="553"/>
        <v>0.23504295132525471</v>
      </c>
      <c r="R1218" s="71">
        <f>[5]Data!$W$1213</f>
        <v>1475259.8659999997</v>
      </c>
      <c r="S1218" s="78">
        <f t="shared" si="554"/>
        <v>0.15255804881335644</v>
      </c>
      <c r="T1218" s="5">
        <v>4105</v>
      </c>
      <c r="U1218" s="79">
        <f>[5]Data!$X$1213</f>
        <v>528125.75</v>
      </c>
      <c r="V1218" s="61">
        <f>[5]Data!$Y$1213</f>
        <v>4628121.84</v>
      </c>
      <c r="W1218" s="67">
        <v>2494</v>
      </c>
      <c r="X1218" s="74">
        <f>'[7]From Apr 2018'!$GY$10</f>
        <v>218187206.59000003</v>
      </c>
      <c r="Y1218" s="78">
        <f t="shared" si="555"/>
        <v>0.20870859703386313</v>
      </c>
      <c r="Z1218" s="74">
        <f>'[7]From Apr 2018'!$GY$18</f>
        <v>2537124.5</v>
      </c>
      <c r="AA1218" s="76">
        <f t="shared" si="556"/>
        <v>7.7521334076736587E-2</v>
      </c>
    </row>
    <row r="1219" spans="1:27" s="80" customFormat="1" ht="13" x14ac:dyDescent="0.3">
      <c r="A1219" s="69">
        <v>44633</v>
      </c>
      <c r="B1219" s="58">
        <f t="shared" si="547"/>
        <v>22637039.804439999</v>
      </c>
      <c r="C1219" s="70">
        <f t="shared" si="548"/>
        <v>-3.7715659026833159E-2</v>
      </c>
      <c r="D1219" s="71">
        <f>[5]Data!$AJ$1214</f>
        <v>16826623.34</v>
      </c>
      <c r="E1219" s="61">
        <f>[5]Data!$I$1214</f>
        <v>11356619.52</v>
      </c>
      <c r="F1219" s="72"/>
      <c r="G1219" s="70">
        <f t="shared" si="549"/>
        <v>-6.0927512016702878E-2</v>
      </c>
      <c r="H1219" s="73">
        <f t="shared" si="525"/>
        <v>9538</v>
      </c>
      <c r="I1219" s="74">
        <f>'[6]Marketshare 2018'!$GZ$13</f>
        <v>2306660239.3099999</v>
      </c>
      <c r="J1219" s="75">
        <f t="shared" si="550"/>
        <v>0.11046065328497323</v>
      </c>
      <c r="K1219" s="74">
        <f>'[6]Marketshare 2018'!$GZ$67</f>
        <v>8555793.9044399988</v>
      </c>
      <c r="L1219" s="76">
        <f t="shared" si="551"/>
        <v>4.121299491616371E-2</v>
      </c>
      <c r="M1219" s="74">
        <f t="shared" si="526"/>
        <v>356</v>
      </c>
      <c r="N1219" s="74">
        <f>'[6]Marketshare 2018'!$GZ$24</f>
        <v>200022050</v>
      </c>
      <c r="O1219" s="77">
        <f t="shared" si="552"/>
        <v>0.11100027019325198</v>
      </c>
      <c r="P1219" s="74">
        <f>'[6]Marketshare 2018'!$GZ$77</f>
        <v>2800825.65</v>
      </c>
      <c r="Q1219" s="76">
        <f t="shared" si="553"/>
        <v>0.15558427183403029</v>
      </c>
      <c r="R1219" s="71">
        <f>[5]Data!$W$1214</f>
        <v>1225615.1200000001</v>
      </c>
      <c r="S1219" s="78">
        <f t="shared" si="554"/>
        <v>-5.3410470246712971E-2</v>
      </c>
      <c r="T1219" s="5">
        <v>4105</v>
      </c>
      <c r="U1219" s="79">
        <f>[5]Data!$X$1214</f>
        <v>1370469.3900000001</v>
      </c>
      <c r="V1219" s="61">
        <f>[5]Data!$Y$1214</f>
        <v>6624142.0999999996</v>
      </c>
      <c r="W1219" s="67">
        <v>2494</v>
      </c>
      <c r="X1219" s="74">
        <f>'[7]From Apr 2018'!$GZ$10</f>
        <v>176765889.86000001</v>
      </c>
      <c r="Y1219" s="78">
        <f t="shared" si="555"/>
        <v>-7.8394430064933074E-2</v>
      </c>
      <c r="Z1219" s="74">
        <f>'[7]From Apr 2018'!$GZ$18</f>
        <v>2060193.6400000001</v>
      </c>
      <c r="AA1219" s="76">
        <f t="shared" si="556"/>
        <v>7.7699517013970279E-2</v>
      </c>
    </row>
    <row r="1220" spans="1:27" s="80" customFormat="1" ht="13" x14ac:dyDescent="0.3">
      <c r="A1220" s="69">
        <v>44640</v>
      </c>
      <c r="B1220" s="58">
        <f t="shared" si="547"/>
        <v>19523322.825399995</v>
      </c>
      <c r="C1220" s="70">
        <f t="shared" si="548"/>
        <v>-5.3821773324114752E-2</v>
      </c>
      <c r="D1220" s="71">
        <f>[5]Data!$AJ$1215</f>
        <v>20757624.649999999</v>
      </c>
      <c r="E1220" s="61">
        <f>[5]Data!$I$1215</f>
        <v>10453967.379999999</v>
      </c>
      <c r="F1220" s="72"/>
      <c r="G1220" s="70">
        <f t="shared" si="549"/>
        <v>-0.10538526241271429</v>
      </c>
      <c r="H1220" s="73">
        <f t="shared" si="525"/>
        <v>9538</v>
      </c>
      <c r="I1220" s="74">
        <f>'[6]Marketshare 2018'!$HA$13</f>
        <v>2253914716.5899997</v>
      </c>
      <c r="J1220" s="75">
        <f t="shared" si="550"/>
        <v>0.17218552209398807</v>
      </c>
      <c r="K1220" s="74">
        <f>'[6]Marketshare 2018'!$HA$67</f>
        <v>8381880.0504000001</v>
      </c>
      <c r="L1220" s="76">
        <f t="shared" si="551"/>
        <v>4.1320108464840938E-2</v>
      </c>
      <c r="M1220" s="74">
        <f t="shared" si="526"/>
        <v>356</v>
      </c>
      <c r="N1220" s="74">
        <f>'[6]Marketshare 2018'!$HA$24</f>
        <v>189804130</v>
      </c>
      <c r="O1220" s="77">
        <f t="shared" si="552"/>
        <v>0.10525624674559197</v>
      </c>
      <c r="P1220" s="74">
        <f>'[6]Marketshare 2018'!$HA$77</f>
        <v>2072087.325</v>
      </c>
      <c r="Q1220" s="76">
        <f t="shared" si="553"/>
        <v>0.12129974463674736</v>
      </c>
      <c r="R1220" s="71">
        <f>[5]Data!$W$1215</f>
        <v>1164303.1100000001</v>
      </c>
      <c r="S1220" s="78">
        <f t="shared" si="554"/>
        <v>5.3416838276433731E-2</v>
      </c>
      <c r="T1220" s="5">
        <v>4105</v>
      </c>
      <c r="U1220" s="79">
        <f>[5]Data!$X$1215</f>
        <v>0</v>
      </c>
      <c r="V1220" s="61">
        <f>[5]Data!$Y$1215</f>
        <v>5769882.7999999989</v>
      </c>
      <c r="W1220" s="67">
        <v>2494</v>
      </c>
      <c r="X1220" s="74">
        <f>'[7]From Apr 2018'!$HA$10</f>
        <v>175845040.81</v>
      </c>
      <c r="Y1220" s="78">
        <f t="shared" si="555"/>
        <v>0.12561791290523483</v>
      </c>
      <c r="Z1220" s="74">
        <f>'[7]From Apr 2018'!$HA$18</f>
        <v>2135169.54</v>
      </c>
      <c r="AA1220" s="76">
        <f t="shared" si="556"/>
        <v>8.09489055502014E-2</v>
      </c>
    </row>
    <row r="1221" spans="1:27" s="80" customFormat="1" ht="13" x14ac:dyDescent="0.3">
      <c r="A1221" s="69">
        <v>44647</v>
      </c>
      <c r="B1221" s="58">
        <f t="shared" si="547"/>
        <v>20412940.048899997</v>
      </c>
      <c r="C1221" s="70">
        <f t="shared" si="548"/>
        <v>8.6497258397227661E-2</v>
      </c>
      <c r="D1221" s="71">
        <f>[5]Data!$AJ$1216</f>
        <v>24963398</v>
      </c>
      <c r="E1221" s="61">
        <f>[5]Data!$I$1216</f>
        <v>12093582.43</v>
      </c>
      <c r="F1221" s="72"/>
      <c r="G1221" s="70">
        <f t="shared" si="549"/>
        <v>0.15331549949507428</v>
      </c>
      <c r="H1221" s="73">
        <f t="shared" si="525"/>
        <v>9538</v>
      </c>
      <c r="I1221" s="74">
        <f>'[6]Marketshare 2018'!$HB$13</f>
        <v>2539699417.9400001</v>
      </c>
      <c r="J1221" s="75">
        <f t="shared" si="550"/>
        <v>0.27819383891499472</v>
      </c>
      <c r="K1221" s="74">
        <f>'[6]Marketshare 2018'!$HB$67</f>
        <v>8551994.2389000002</v>
      </c>
      <c r="L1221" s="76">
        <f t="shared" si="551"/>
        <v>3.7414726143881367E-2</v>
      </c>
      <c r="M1221" s="74">
        <f t="shared" si="526"/>
        <v>356</v>
      </c>
      <c r="N1221" s="74">
        <f>'[6]Marketshare 2018'!$HB$24</f>
        <v>222693280</v>
      </c>
      <c r="O1221" s="77">
        <f t="shared" si="552"/>
        <v>0.31288465084821859</v>
      </c>
      <c r="P1221" s="74">
        <f>'[6]Marketshare 2018'!$HB$77</f>
        <v>3541588.1999999997</v>
      </c>
      <c r="Q1221" s="76">
        <f t="shared" si="553"/>
        <v>0.17670483815227833</v>
      </c>
      <c r="R1221" s="71">
        <f>[5]Data!$W$1216</f>
        <v>1332942.8599999999</v>
      </c>
      <c r="S1221" s="78">
        <f t="shared" si="554"/>
        <v>0.18337145181452463</v>
      </c>
      <c r="T1221" s="5">
        <v>4105</v>
      </c>
      <c r="U1221" s="79">
        <f>[5]Data!$X$1216</f>
        <v>791590.26</v>
      </c>
      <c r="V1221" s="61">
        <f>[5]Data!$Y$1216</f>
        <v>3938062.86</v>
      </c>
      <c r="W1221" s="67">
        <v>2494</v>
      </c>
      <c r="X1221" s="74">
        <f>'[7]From Apr 2018'!$HB$10</f>
        <v>190975469.91</v>
      </c>
      <c r="Y1221" s="78">
        <f t="shared" si="555"/>
        <v>0.24321719349122084</v>
      </c>
      <c r="Z1221" s="74">
        <f>'[7]From Apr 2018'!$HB$18</f>
        <v>2256761.63</v>
      </c>
      <c r="AA1221" s="76">
        <f t="shared" si="556"/>
        <v>7.878015716062145E-2</v>
      </c>
    </row>
    <row r="1222" spans="1:27" s="80" customFormat="1" ht="13" x14ac:dyDescent="0.3">
      <c r="A1222" s="69">
        <v>44654</v>
      </c>
      <c r="B1222" s="58">
        <f t="shared" ref="B1222:B1228" si="557">+K1222+P1222+R1222+U1222+V1222+Z1222</f>
        <v>24651494.510000002</v>
      </c>
      <c r="C1222" s="70">
        <f t="shared" ref="C1222:C1230" si="558">(B1222/B1169)-1</f>
        <v>1.8597481584758047E-2</v>
      </c>
      <c r="D1222" s="71">
        <f>[5]Data!$AJ$1217</f>
        <v>29086797</v>
      </c>
      <c r="E1222" s="61">
        <f>[5]Data!$I$1217</f>
        <v>14172015.959999999</v>
      </c>
      <c r="F1222" s="72"/>
      <c r="G1222" s="70">
        <f t="shared" ref="G1222:G1230" si="559">(E1222/E1169)-1</f>
        <v>0.19189150526847976</v>
      </c>
      <c r="H1222" s="73">
        <v>8019</v>
      </c>
      <c r="I1222" s="74">
        <f>'[6]Marketshare 2018'!$HC$13</f>
        <v>2575400721.8800001</v>
      </c>
      <c r="J1222" s="75">
        <f t="shared" ref="J1222:J1230" si="560">(I1222/I1169)-1</f>
        <v>0.2163215672056884</v>
      </c>
      <c r="K1222" s="74">
        <f>'[6]Marketshare 2018'!$HC$67</f>
        <v>10245580.109999999</v>
      </c>
      <c r="L1222" s="76">
        <f t="shared" ref="L1222:L1230" si="561">(K1222/0.09)/I1222</f>
        <v>4.4202744075065276E-2</v>
      </c>
      <c r="M1222" s="74">
        <v>382</v>
      </c>
      <c r="N1222" s="74">
        <f>'[6]Marketshare 2018'!$HC$24</f>
        <v>228604770</v>
      </c>
      <c r="O1222" s="77">
        <f t="shared" ref="O1222:O1230" si="562">(N1222/N1169)-1</f>
        <v>0.29696684307638543</v>
      </c>
      <c r="P1222" s="74">
        <f>'[6]Marketshare 2018'!$HC$77</f>
        <v>3926435.8499999996</v>
      </c>
      <c r="Q1222" s="76">
        <f t="shared" ref="Q1222:Q1230" si="563">(P1222/0.09)/N1222</f>
        <v>0.19084057169935692</v>
      </c>
      <c r="R1222" s="71">
        <f>[5]Data!$W$1217</f>
        <v>1516994.04</v>
      </c>
      <c r="S1222" s="78">
        <f t="shared" ref="S1222:S1230" si="564">(R1222/R1169)-1</f>
        <v>0.19077657109240764</v>
      </c>
      <c r="T1222" s="5">
        <v>5306</v>
      </c>
      <c r="U1222" s="79">
        <f>[5]Data!$X$1217</f>
        <v>1557498.1</v>
      </c>
      <c r="V1222" s="61">
        <f>[5]Data!$Y$1217</f>
        <v>4948888.42</v>
      </c>
      <c r="W1222" s="67">
        <v>2737</v>
      </c>
      <c r="X1222" s="74">
        <f>'[7]From Apr 2018'!$HC$10</f>
        <v>213925817.36000001</v>
      </c>
      <c r="Y1222" s="78">
        <f t="shared" ref="Y1222:Y1230" si="565">(X1222/X1169)-1</f>
        <v>0.22324838094665056</v>
      </c>
      <c r="Z1222" s="74">
        <f>'[7]From Apr 2018'!$HC$18</f>
        <v>2456097.9899999998</v>
      </c>
      <c r="AA1222" s="76">
        <f t="shared" ref="AA1222:AA1230" si="566">(Z1222/0.15)/X1222</f>
        <v>7.6540488670637744E-2</v>
      </c>
    </row>
    <row r="1223" spans="1:27" s="80" customFormat="1" ht="13" x14ac:dyDescent="0.3">
      <c r="A1223" s="69">
        <v>44661</v>
      </c>
      <c r="B1223" s="58">
        <f t="shared" si="547"/>
        <v>21031984.1263</v>
      </c>
      <c r="C1223" s="70">
        <f t="shared" si="558"/>
        <v>-0.12322252858097427</v>
      </c>
      <c r="D1223" s="71">
        <f>[5]Data!$AJ$1218</f>
        <v>22740409.100000001</v>
      </c>
      <c r="E1223" s="61">
        <f>[5]Data!$I$1218</f>
        <v>11561768.939999999</v>
      </c>
      <c r="F1223" s="72"/>
      <c r="G1223" s="70">
        <f t="shared" si="559"/>
        <v>1.1251755761780169E-2</v>
      </c>
      <c r="H1223" s="73">
        <v>8019</v>
      </c>
      <c r="I1223" s="74">
        <f>'[6]Marketshare 2018'!$HD$13</f>
        <v>2270180885.79</v>
      </c>
      <c r="J1223" s="75">
        <f t="shared" si="560"/>
        <v>0.1245766573524727</v>
      </c>
      <c r="K1223" s="74">
        <f>'[6]Marketshare 2018'!$HD$67</f>
        <v>8084416.1013000002</v>
      </c>
      <c r="L1223" s="76">
        <f t="shared" si="561"/>
        <v>3.9568144605684662E-2</v>
      </c>
      <c r="M1223" s="74">
        <v>382</v>
      </c>
      <c r="N1223" s="74">
        <f>'[6]Marketshare 2018'!$HD$24</f>
        <v>250298770</v>
      </c>
      <c r="O1223" s="77">
        <f t="shared" si="562"/>
        <v>0.52059891600751707</v>
      </c>
      <c r="P1223" s="74">
        <f>'[6]Marketshare 2018'!$HD$77</f>
        <v>3474983.0249999999</v>
      </c>
      <c r="Q1223" s="76">
        <f t="shared" si="563"/>
        <v>0.15425933775064096</v>
      </c>
      <c r="R1223" s="71">
        <f>[5]Data!$W$1218</f>
        <v>1206849.76</v>
      </c>
      <c r="S1223" s="78">
        <f t="shared" si="564"/>
        <v>2.4958284864690983E-2</v>
      </c>
      <c r="T1223" s="5">
        <v>5306</v>
      </c>
      <c r="U1223" s="79">
        <f>[5]Data!$X$1218</f>
        <v>664241.23</v>
      </c>
      <c r="V1223" s="61">
        <f>[5]Data!$Y$1218</f>
        <v>5352870.1100000003</v>
      </c>
      <c r="W1223" s="67">
        <v>2737</v>
      </c>
      <c r="X1223" s="74">
        <f>'[7]From Apr 2018'!$HD$10</f>
        <v>193493081.66999999</v>
      </c>
      <c r="Y1223" s="78">
        <f t="shared" si="565"/>
        <v>7.7941966576721144E-2</v>
      </c>
      <c r="Z1223" s="74">
        <f>'[7]From Apr 2018'!$HD$18</f>
        <v>2248623.9</v>
      </c>
      <c r="AA1223" s="76">
        <f t="shared" si="566"/>
        <v>7.7474738996439502E-2</v>
      </c>
    </row>
    <row r="1224" spans="1:27" s="80" customFormat="1" ht="13" x14ac:dyDescent="0.3">
      <c r="A1224" s="69">
        <v>44668</v>
      </c>
      <c r="B1224" s="58">
        <f t="shared" si="547"/>
        <v>19716003.270400003</v>
      </c>
      <c r="C1224" s="70">
        <f t="shared" si="558"/>
        <v>-3.6369926182312828E-2</v>
      </c>
      <c r="D1224" s="71">
        <f>[5]Data!$AJ$1219</f>
        <v>30388359.52</v>
      </c>
      <c r="E1224" s="61">
        <f>[5]Data!$I$1219</f>
        <v>11409458.289999999</v>
      </c>
      <c r="F1224" s="72"/>
      <c r="G1224" s="70">
        <f t="shared" si="559"/>
        <v>4.7827080827542279E-2</v>
      </c>
      <c r="H1224" s="73">
        <v>8019</v>
      </c>
      <c r="I1224" s="74">
        <f>'[6]Marketshare 2018'!$HE$13</f>
        <v>2231692294.29</v>
      </c>
      <c r="J1224" s="75">
        <f t="shared" si="560"/>
        <v>0.11122944331199314</v>
      </c>
      <c r="K1224" s="74">
        <f>'[6]Marketshare 2018'!$HE$67</f>
        <v>8285012.6903999997</v>
      </c>
      <c r="L1224" s="76">
        <f t="shared" si="561"/>
        <v>4.1249278314727071E-2</v>
      </c>
      <c r="M1224" s="74">
        <v>382</v>
      </c>
      <c r="N1224" s="74">
        <f>'[6]Marketshare 2018'!$HE$24</f>
        <v>212173220</v>
      </c>
      <c r="O1224" s="77">
        <f t="shared" si="562"/>
        <v>0.36988229986169663</v>
      </c>
      <c r="P1224" s="74">
        <f>'[6]Marketshare 2018'!$HE$77</f>
        <v>3094132.59</v>
      </c>
      <c r="Q1224" s="76">
        <f t="shared" si="563"/>
        <v>0.16203388438936828</v>
      </c>
      <c r="R1224" s="71">
        <f>[5]Data!$W$1219</f>
        <v>1044969.3400000001</v>
      </c>
      <c r="S1224" s="78">
        <f t="shared" si="564"/>
        <v>-8.1108944985389564E-2</v>
      </c>
      <c r="T1224" s="5">
        <v>5306</v>
      </c>
      <c r="U1224" s="79">
        <f>[5]Data!$X$1219</f>
        <v>681351.21</v>
      </c>
      <c r="V1224" s="61">
        <f>[5]Data!$Y$1219</f>
        <v>4619734.68</v>
      </c>
      <c r="W1224" s="67">
        <v>2737</v>
      </c>
      <c r="X1224" s="74">
        <f>'[7]From Apr 2018'!$HE$10</f>
        <v>165247178.20999998</v>
      </c>
      <c r="Y1224" s="78">
        <f t="shared" si="565"/>
        <v>1.1190527418943219E-2</v>
      </c>
      <c r="Z1224" s="74">
        <f>'[7]From Apr 2018'!$HE$18</f>
        <v>1990802.7599999998</v>
      </c>
      <c r="AA1224" s="76">
        <f t="shared" si="566"/>
        <v>8.0316157551166209E-2</v>
      </c>
    </row>
    <row r="1225" spans="1:27" s="80" customFormat="1" ht="13" x14ac:dyDescent="0.3">
      <c r="A1225" s="69">
        <v>44675</v>
      </c>
      <c r="B1225" s="58">
        <f t="shared" si="557"/>
        <v>22887182.439399995</v>
      </c>
      <c r="C1225" s="70">
        <f t="shared" si="558"/>
        <v>-3.4259173015289024E-2</v>
      </c>
      <c r="D1225" s="71">
        <f>[5]Data!$AJ$1220</f>
        <v>34613326</v>
      </c>
      <c r="E1225" s="61">
        <f>[5]Data!$I$1220</f>
        <v>12963912.260000002</v>
      </c>
      <c r="F1225" s="72"/>
      <c r="G1225" s="70">
        <f t="shared" si="559"/>
        <v>0.29649231982087243</v>
      </c>
      <c r="H1225" s="73">
        <v>8019</v>
      </c>
      <c r="I1225" s="74">
        <f>'[6]Marketshare 2018'!$HF$13</f>
        <v>2425977440.1100001</v>
      </c>
      <c r="J1225" s="75">
        <f t="shared" si="560"/>
        <v>0.34739020523127917</v>
      </c>
      <c r="K1225" s="74">
        <f>'[6]Marketshare 2018'!$HF$67</f>
        <v>9836351.0693999995</v>
      </c>
      <c r="L1225" s="76">
        <f t="shared" si="561"/>
        <v>4.5051032978709139E-2</v>
      </c>
      <c r="M1225" s="74">
        <v>382</v>
      </c>
      <c r="N1225" s="74">
        <f>'[6]Marketshare 2018'!$HF$24</f>
        <v>208250680</v>
      </c>
      <c r="O1225" s="77">
        <f t="shared" si="562"/>
        <v>0.41829635139091681</v>
      </c>
      <c r="P1225" s="74">
        <f>'[6]Marketshare 2018'!$HF$77</f>
        <v>3127561.1999999997</v>
      </c>
      <c r="Q1225" s="76">
        <f t="shared" si="563"/>
        <v>0.16686946712490927</v>
      </c>
      <c r="R1225" s="71">
        <f>[5]Data!$W$1220</f>
        <v>1140642.27</v>
      </c>
      <c r="S1225" s="78">
        <f t="shared" si="564"/>
        <v>7.8555468633094039E-2</v>
      </c>
      <c r="T1225" s="5">
        <v>5306</v>
      </c>
      <c r="U1225" s="79">
        <f>[5]Data!$X$1220</f>
        <v>488592.62</v>
      </c>
      <c r="V1225" s="61">
        <f>[5]Data!$Y$1220</f>
        <v>6443768.6699999999</v>
      </c>
      <c r="W1225" s="67">
        <v>2737</v>
      </c>
      <c r="X1225" s="74">
        <f>'[7]From Apr 2018'!$HF$10</f>
        <v>163014166.03</v>
      </c>
      <c r="Y1225" s="78">
        <f t="shared" si="565"/>
        <v>5.7464758190261866E-2</v>
      </c>
      <c r="Z1225" s="74">
        <f>'[7]From Apr 2018'!$HF$18</f>
        <v>1850266.61</v>
      </c>
      <c r="AA1225" s="76">
        <f t="shared" si="566"/>
        <v>7.5668949722217799E-2</v>
      </c>
    </row>
    <row r="1226" spans="1:27" s="80" customFormat="1" ht="13" x14ac:dyDescent="0.3">
      <c r="A1226" s="69">
        <v>44682</v>
      </c>
      <c r="B1226" s="58">
        <f t="shared" si="547"/>
        <v>26310829.781499997</v>
      </c>
      <c r="C1226" s="70">
        <f t="shared" si="558"/>
        <v>0.23052157189137046</v>
      </c>
      <c r="D1226" s="71">
        <f>[5]Data!$AJ$1221</f>
        <v>26670103.789999999</v>
      </c>
      <c r="E1226" s="61">
        <f>[5]Data!$I$1221</f>
        <v>13603277.861779999</v>
      </c>
      <c r="F1226" s="72"/>
      <c r="G1226" s="70">
        <f t="shared" si="559"/>
        <v>0.28711862529167553</v>
      </c>
      <c r="H1226" s="73">
        <v>8019</v>
      </c>
      <c r="I1226" s="74">
        <f>'[6]Marketshare 2018'!$HG$13</f>
        <v>2620618325.9000006</v>
      </c>
      <c r="J1226" s="75">
        <f t="shared" si="560"/>
        <v>0.41686951271784745</v>
      </c>
      <c r="K1226" s="74">
        <f>'[6]Marketshare 2018'!$HG$67</f>
        <v>10462373.918099999</v>
      </c>
      <c r="L1226" s="76">
        <f t="shared" si="561"/>
        <v>4.435922543206542E-2</v>
      </c>
      <c r="M1226" s="74">
        <v>382</v>
      </c>
      <c r="N1226" s="74">
        <f>'[6]Marketshare 2018'!$HG$24</f>
        <v>261816275</v>
      </c>
      <c r="O1226" s="77">
        <f t="shared" si="562"/>
        <v>0.76156111576050756</v>
      </c>
      <c r="P1226" s="74">
        <f>'[6]Marketshare 2018'!$HG$77</f>
        <v>3140903.9249999998</v>
      </c>
      <c r="Q1226" s="76">
        <f t="shared" si="563"/>
        <v>0.13329550464347567</v>
      </c>
      <c r="R1226" s="71">
        <f>[5]Data!$W$1221</f>
        <v>1576927.3583999996</v>
      </c>
      <c r="S1226" s="78">
        <f t="shared" si="564"/>
        <v>0.61516779657313991</v>
      </c>
      <c r="T1226" s="5">
        <v>5306</v>
      </c>
      <c r="U1226" s="79">
        <f>[5]Data!$X$1221</f>
        <v>496094.18</v>
      </c>
      <c r="V1226" s="61">
        <f>[5]Data!$Y$1221</f>
        <v>8118637.1399999997</v>
      </c>
      <c r="W1226" s="67">
        <v>2737</v>
      </c>
      <c r="X1226" s="74">
        <f>'[7]From Apr 2018'!$HG$10</f>
        <v>218137397.41000003</v>
      </c>
      <c r="Y1226" s="78">
        <f t="shared" si="565"/>
        <v>0.34445312339741818</v>
      </c>
      <c r="Z1226" s="74">
        <f>'[7]From Apr 2018'!$HG$18</f>
        <v>2515893.2599999998</v>
      </c>
      <c r="AA1226" s="76">
        <f t="shared" si="566"/>
        <v>7.6890170747789574E-2</v>
      </c>
    </row>
    <row r="1227" spans="1:27" s="80" customFormat="1" ht="13" x14ac:dyDescent="0.3">
      <c r="A1227" s="69">
        <v>44689</v>
      </c>
      <c r="B1227" s="58">
        <f t="shared" si="547"/>
        <v>23979909.035099998</v>
      </c>
      <c r="C1227" s="70">
        <f t="shared" si="558"/>
        <v>0.10802722194408587</v>
      </c>
      <c r="D1227" s="71">
        <f>[5]Data!$AJ$1222</f>
        <v>15484832</v>
      </c>
      <c r="E1227" s="61">
        <f>[5]Data!$I$1222</f>
        <v>13639489.347320002</v>
      </c>
      <c r="F1227" s="72"/>
      <c r="G1227" s="70">
        <f t="shared" si="559"/>
        <v>0.21618430727648175</v>
      </c>
      <c r="H1227" s="73">
        <v>8019</v>
      </c>
      <c r="I1227" s="74">
        <f>'[6]Marketshare 2018'!$HH$13</f>
        <v>2318370386.4200001</v>
      </c>
      <c r="J1227" s="75">
        <f t="shared" si="560"/>
        <v>0.11254716125054753</v>
      </c>
      <c r="K1227" s="74">
        <f>'[6]Marketshare 2018'!$HH$67</f>
        <v>9324143.7003000006</v>
      </c>
      <c r="L1227" s="76">
        <f t="shared" si="561"/>
        <v>4.4687249835855765E-2</v>
      </c>
      <c r="M1227" s="74">
        <v>382</v>
      </c>
      <c r="N1227" s="74">
        <f>'[6]Marketshare 2018'!$HH$24</f>
        <v>227814030</v>
      </c>
      <c r="O1227" s="77">
        <f t="shared" si="562"/>
        <v>0.47757405454137136</v>
      </c>
      <c r="P1227" s="74">
        <f>'[6]Marketshare 2018'!$HH$77</f>
        <v>4315345.6499999994</v>
      </c>
      <c r="Q1227" s="76">
        <f t="shared" si="563"/>
        <v>0.21047116808389718</v>
      </c>
      <c r="R1227" s="71">
        <f>[5]Data!$W$1222</f>
        <v>1350552.8948000001</v>
      </c>
      <c r="S1227" s="78">
        <f t="shared" si="564"/>
        <v>5.8495677152891279E-2</v>
      </c>
      <c r="T1227" s="5">
        <v>5306</v>
      </c>
      <c r="U1227" s="79">
        <f>[5]Data!$X$1222</f>
        <v>535820</v>
      </c>
      <c r="V1227" s="61">
        <f>[5]Data!$Y$1222</f>
        <v>6215138.4699999997</v>
      </c>
      <c r="W1227" s="67">
        <v>2737</v>
      </c>
      <c r="X1227" s="74">
        <f>'[7]From Apr 2018'!$HH$10</f>
        <v>201338177.62</v>
      </c>
      <c r="Y1227" s="78">
        <f t="shared" si="565"/>
        <v>5.9177844909213517E-2</v>
      </c>
      <c r="Z1227" s="74">
        <f>'[7]From Apr 2018'!$HH$18</f>
        <v>2238908.3200000003</v>
      </c>
      <c r="AA1227" s="76">
        <f t="shared" si="566"/>
        <v>7.4134253339859291E-2</v>
      </c>
    </row>
    <row r="1228" spans="1:27" s="80" customFormat="1" ht="13" x14ac:dyDescent="0.3">
      <c r="A1228" s="69">
        <v>44696</v>
      </c>
      <c r="B1228" s="58">
        <f t="shared" si="557"/>
        <v>21949597.788400002</v>
      </c>
      <c r="C1228" s="70">
        <f t="shared" si="558"/>
        <v>-5.6474704079814364E-2</v>
      </c>
      <c r="D1228" s="71">
        <f>[5]Data!$AJ$1223</f>
        <v>14692439.01</v>
      </c>
      <c r="E1228" s="61">
        <f>[5]Data!$I$1223</f>
        <v>10426947.729999999</v>
      </c>
      <c r="F1228" s="72"/>
      <c r="G1228" s="70">
        <f t="shared" si="559"/>
        <v>6.5824587670516577E-2</v>
      </c>
      <c r="H1228" s="73">
        <v>8019</v>
      </c>
      <c r="I1228" s="74">
        <f>'[6]Marketshare 2018'!$HI$13</f>
        <v>2234661813.6100001</v>
      </c>
      <c r="J1228" s="75">
        <f t="shared" si="560"/>
        <v>0.23451798540946589</v>
      </c>
      <c r="K1228" s="74">
        <f>'[6]Marketshare 2018'!$HI$67</f>
        <v>8801407.1033999994</v>
      </c>
      <c r="L1228" s="76">
        <f t="shared" si="561"/>
        <v>4.3762063532118506E-2</v>
      </c>
      <c r="M1228" s="74">
        <v>382</v>
      </c>
      <c r="N1228" s="74">
        <f>'[6]Marketshare 2018'!$HI$24</f>
        <v>215533615</v>
      </c>
      <c r="O1228" s="77">
        <f t="shared" si="562"/>
        <v>0.39678750742190916</v>
      </c>
      <c r="P1228" s="74">
        <f>'[6]Marketshare 2018'!$HI$77</f>
        <v>1625540.625</v>
      </c>
      <c r="Q1228" s="76">
        <f t="shared" si="563"/>
        <v>8.3799283466757607E-2</v>
      </c>
      <c r="R1228" s="71">
        <f>[5]Data!$W$1223</f>
        <v>1097462.6999999997</v>
      </c>
      <c r="S1228" s="78">
        <f t="shared" si="564"/>
        <v>-0.14830948083358686</v>
      </c>
      <c r="T1228" s="5">
        <v>5306</v>
      </c>
      <c r="U1228" s="79">
        <f>[5]Data!$X$1223</f>
        <v>859594.05</v>
      </c>
      <c r="V1228" s="61">
        <f>[5]Data!$Y$1223</f>
        <v>7493619.4800000004</v>
      </c>
      <c r="W1228" s="67">
        <v>2737</v>
      </c>
      <c r="X1228" s="74">
        <f>'[7]From Apr 2018'!$HI$10</f>
        <v>174673530.80000001</v>
      </c>
      <c r="Y1228" s="78">
        <f t="shared" si="565"/>
        <v>-2.9457039499355631E-2</v>
      </c>
      <c r="Z1228" s="74">
        <f>'[7]From Apr 2018'!$HI$18</f>
        <v>2071973.83</v>
      </c>
      <c r="AA1228" s="76">
        <f t="shared" si="566"/>
        <v>7.9079862892807953E-2</v>
      </c>
    </row>
    <row r="1229" spans="1:27" s="80" customFormat="1" ht="13" x14ac:dyDescent="0.3">
      <c r="A1229" s="69">
        <v>44703</v>
      </c>
      <c r="B1229" s="58">
        <f t="shared" si="547"/>
        <v>20942488.550799999</v>
      </c>
      <c r="C1229" s="70">
        <f t="shared" si="558"/>
        <v>-7.0443093718982941E-2</v>
      </c>
      <c r="D1229" s="71">
        <f>[5]Data!$AJ$1224</f>
        <v>16824363</v>
      </c>
      <c r="E1229" s="61">
        <f>[5]Data!$I$1224</f>
        <v>12436290.909999998</v>
      </c>
      <c r="F1229" s="72"/>
      <c r="G1229" s="70">
        <f t="shared" si="559"/>
        <v>7.6124463731147785E-2</v>
      </c>
      <c r="H1229" s="73">
        <v>8019</v>
      </c>
      <c r="I1229" s="74">
        <f>'[6]Marketshare 2018'!$HJ$13</f>
        <v>1703384805.26</v>
      </c>
      <c r="J1229" s="75">
        <f t="shared" si="560"/>
        <v>-5.2408939488098327E-2</v>
      </c>
      <c r="K1229" s="74">
        <f>'[6]Marketshare 2018'!$HJ$67</f>
        <v>8737506.4607999995</v>
      </c>
      <c r="L1229" s="76">
        <f t="shared" si="561"/>
        <v>5.6994405973453226E-2</v>
      </c>
      <c r="M1229" s="74">
        <v>382</v>
      </c>
      <c r="N1229" s="74">
        <f>'[6]Marketshare 2018'!$HJ$24</f>
        <v>239408575</v>
      </c>
      <c r="O1229" s="77">
        <f t="shared" si="562"/>
        <v>0.55305539243327795</v>
      </c>
      <c r="P1229" s="74">
        <f>'[6]Marketshare 2018'!$HJ$77</f>
        <v>3698784.4499999997</v>
      </c>
      <c r="Q1229" s="76">
        <f t="shared" si="563"/>
        <v>0.17166304506845673</v>
      </c>
      <c r="R1229" s="71">
        <f>[5]Data!$W$1224</f>
        <v>1035761.5000000001</v>
      </c>
      <c r="S1229" s="78">
        <f t="shared" si="564"/>
        <v>5.4759442298435212E-2</v>
      </c>
      <c r="T1229" s="5">
        <v>5306</v>
      </c>
      <c r="U1229" s="79">
        <f>[5]Data!$X$1224</f>
        <v>639221.56000000006</v>
      </c>
      <c r="V1229" s="61">
        <f>[5]Data!$Y$1224</f>
        <v>4985276.29</v>
      </c>
      <c r="W1229" s="67">
        <v>2737</v>
      </c>
      <c r="X1229" s="74">
        <f>'[7]From Apr 2018'!$HJ$10</f>
        <v>160216328.14000002</v>
      </c>
      <c r="Y1229" s="78">
        <f t="shared" si="565"/>
        <v>4.1235788055766776E-3</v>
      </c>
      <c r="Z1229" s="74">
        <f>'[7]From Apr 2018'!$HJ$18</f>
        <v>1845938.29</v>
      </c>
      <c r="AA1229" s="76">
        <f t="shared" si="566"/>
        <v>7.6810244058977767E-2</v>
      </c>
    </row>
    <row r="1230" spans="1:27" s="80" customFormat="1" ht="13" x14ac:dyDescent="0.3">
      <c r="A1230" s="69">
        <v>44710</v>
      </c>
      <c r="B1230" s="58">
        <f t="shared" si="547"/>
        <v>25443320.996199999</v>
      </c>
      <c r="C1230" s="70">
        <f t="shared" si="558"/>
        <v>0.23732615686822456</v>
      </c>
      <c r="D1230" s="71">
        <f>[5]Data!$AJ$1225</f>
        <v>12258645.300000001</v>
      </c>
      <c r="E1230" s="61">
        <f>[5]Data!$I$1225</f>
        <v>14237348.67</v>
      </c>
      <c r="F1230" s="72"/>
      <c r="G1230" s="70">
        <f t="shared" si="559"/>
        <v>0.39336242618275641</v>
      </c>
      <c r="H1230" s="73">
        <v>8019</v>
      </c>
      <c r="I1230" s="74">
        <f>'[6]Marketshare 2018'!$HK$13</f>
        <v>2362834953.0100002</v>
      </c>
      <c r="J1230" s="75">
        <f t="shared" si="560"/>
        <v>0.28764372365473223</v>
      </c>
      <c r="K1230" s="74">
        <f>'[6]Marketshare 2018'!$HK$67</f>
        <v>9401569.4861999992</v>
      </c>
      <c r="L1230" s="76">
        <f t="shared" si="561"/>
        <v>4.4210402020220106E-2</v>
      </c>
      <c r="M1230" s="74">
        <v>382</v>
      </c>
      <c r="N1230" s="74">
        <f>'[6]Marketshare 2018'!$HK$24</f>
        <v>255737660</v>
      </c>
      <c r="O1230" s="77">
        <f t="shared" si="562"/>
        <v>0.68782106240312513</v>
      </c>
      <c r="P1230" s="74">
        <f>'[6]Marketshare 2018'!$HK$77</f>
        <v>4835779.2</v>
      </c>
      <c r="Q1230" s="76">
        <f t="shared" si="563"/>
        <v>0.21010155485117057</v>
      </c>
      <c r="R1230" s="71">
        <f>[5]Data!$W$1225</f>
        <v>1389558.2</v>
      </c>
      <c r="S1230" s="78">
        <f t="shared" si="564"/>
        <v>0.31045436416322758</v>
      </c>
      <c r="T1230" s="5">
        <v>5306</v>
      </c>
      <c r="U1230" s="79">
        <f>[5]Data!$X$1225</f>
        <v>816357.75</v>
      </c>
      <c r="V1230" s="61">
        <f>[5]Data!$Y$1225</f>
        <v>6680482.1600000001</v>
      </c>
      <c r="W1230" s="67">
        <v>2737</v>
      </c>
      <c r="X1230" s="74">
        <f>'[7]From Apr 2018'!$HK$10</f>
        <v>199855877.81999999</v>
      </c>
      <c r="Y1230" s="78">
        <f t="shared" si="565"/>
        <v>0.33450967153766675</v>
      </c>
      <c r="Z1230" s="74">
        <f>'[7]From Apr 2018'!$HK$18</f>
        <v>2319574.2000000002</v>
      </c>
      <c r="AA1230" s="76">
        <f t="shared" si="566"/>
        <v>7.7374897194304612E-2</v>
      </c>
    </row>
    <row r="1231" spans="1:27" s="80" customFormat="1" ht="13" x14ac:dyDescent="0.3">
      <c r="A1231" s="69">
        <v>44717</v>
      </c>
      <c r="B1231" s="58">
        <f t="shared" ref="B1231:B1260" si="567">+K1231+P1231+R1231+U1231+V1231+Z1231</f>
        <v>23314848.348199997</v>
      </c>
      <c r="C1231" s="70">
        <f t="shared" ref="C1231:C1260" si="568">(B1231/B1178)-1</f>
        <v>2.4960559345918565E-2</v>
      </c>
      <c r="D1231" s="71">
        <f>[5]Data!$AJ$1226</f>
        <v>24377619</v>
      </c>
      <c r="E1231" s="61">
        <f>[5]Data!$I$1226</f>
        <v>12893235.920000002</v>
      </c>
      <c r="F1231" s="72"/>
      <c r="G1231" s="70">
        <f t="shared" ref="G1231:G1260" si="569">(E1231/E1178)-1</f>
        <v>0.17457014632998979</v>
      </c>
      <c r="H1231" s="73">
        <v>8019</v>
      </c>
      <c r="I1231" s="74">
        <f>'[6]Marketshare 2018'!$HL$13</f>
        <v>2266782484.23</v>
      </c>
      <c r="J1231" s="75">
        <f t="shared" ref="J1231:J1260" si="570">(I1231/I1178)-1</f>
        <v>0.112836428288275</v>
      </c>
      <c r="K1231" s="74">
        <f>'[6]Marketshare 2018'!$HL$67</f>
        <v>8779847.3081999999</v>
      </c>
      <c r="L1231" s="76">
        <f t="shared" ref="L1231:L1260" si="571">(K1231/0.09)/I1231</f>
        <v>4.3036268216594203E-2</v>
      </c>
      <c r="M1231" s="74">
        <v>382</v>
      </c>
      <c r="N1231" s="74">
        <f>'[6]Marketshare 2018'!$HL$24</f>
        <v>257129965</v>
      </c>
      <c r="O1231" s="77">
        <f t="shared" ref="O1231:O1260" si="572">(N1231/N1178)-1</f>
        <v>0.58083538243658017</v>
      </c>
      <c r="P1231" s="74">
        <f>'[6]Marketshare 2018'!$HL$77</f>
        <v>4491150.3</v>
      </c>
      <c r="Q1231" s="76">
        <f t="shared" ref="Q1231:Q1260" si="573">(P1231/0.09)/N1231</f>
        <v>0.19407178000432582</v>
      </c>
      <c r="R1231" s="71">
        <f>[5]Data!$W$1226</f>
        <v>1538595.27</v>
      </c>
      <c r="S1231" s="78">
        <f t="shared" ref="S1231:S1260" si="574">(R1231/R1178)-1</f>
        <v>0.19815792581451497</v>
      </c>
      <c r="T1231" s="5">
        <v>5306</v>
      </c>
      <c r="U1231" s="79">
        <f>[5]Data!$X$1226</f>
        <v>471079.09</v>
      </c>
      <c r="V1231" s="61">
        <f>[5]Data!$Y$1226</f>
        <v>5515168.0899999999</v>
      </c>
      <c r="W1231" s="67">
        <v>2737</v>
      </c>
      <c r="X1231" s="74">
        <f>'[7]From Apr 2018'!$HL$10</f>
        <v>215166120.00999999</v>
      </c>
      <c r="Y1231" s="78">
        <f t="shared" ref="Y1231:Y1260" si="575">(X1231/X1178)-1</f>
        <v>0.13830310748395092</v>
      </c>
      <c r="Z1231" s="74">
        <f>'[7]From Apr 2018'!$HL$18</f>
        <v>2519008.29</v>
      </c>
      <c r="AA1231" s="76">
        <f t="shared" ref="AA1231:AA1260" si="576">(Z1231/0.15)/X1231</f>
        <v>7.8048479933641585E-2</v>
      </c>
    </row>
    <row r="1232" spans="1:27" s="80" customFormat="1" ht="13" x14ac:dyDescent="0.3">
      <c r="A1232" s="69">
        <v>44724</v>
      </c>
      <c r="B1232" s="58">
        <f t="shared" si="567"/>
        <v>24218736.890299998</v>
      </c>
      <c r="C1232" s="70">
        <f t="shared" si="568"/>
        <v>0.17886017545539645</v>
      </c>
      <c r="D1232" s="71">
        <f>[5]Data!$AJ$1227</f>
        <v>15793689</v>
      </c>
      <c r="E1232" s="61">
        <f>[5]Data!$I$1227</f>
        <v>13127331.23</v>
      </c>
      <c r="F1232" s="72"/>
      <c r="G1232" s="70">
        <f t="shared" si="569"/>
        <v>0.31867093027141213</v>
      </c>
      <c r="H1232" s="73">
        <v>8019</v>
      </c>
      <c r="I1232" s="74">
        <f>'[6]Marketshare 2018'!$HM$13</f>
        <v>2288297183.6200004</v>
      </c>
      <c r="J1232" s="75">
        <f t="shared" si="570"/>
        <v>0.17145771551050459</v>
      </c>
      <c r="K1232" s="74">
        <f>'[6]Marketshare 2018'!$HM$67</f>
        <v>8860628.0403000005</v>
      </c>
      <c r="L1232" s="76">
        <f t="shared" si="571"/>
        <v>4.3023879666824368E-2</v>
      </c>
      <c r="M1232" s="74">
        <v>382</v>
      </c>
      <c r="N1232" s="74">
        <f>'[6]Marketshare 2018'!$HM$24</f>
        <v>250297520</v>
      </c>
      <c r="O1232" s="77">
        <f t="shared" si="572"/>
        <v>0.56808512324484939</v>
      </c>
      <c r="P1232" s="74">
        <f>'[6]Marketshare 2018'!$HM$77</f>
        <v>4832722.3499999996</v>
      </c>
      <c r="Q1232" s="76">
        <f t="shared" si="573"/>
        <v>0.21453234934169543</v>
      </c>
      <c r="R1232" s="71">
        <f>[5]Data!$W$1227</f>
        <v>1155355.75</v>
      </c>
      <c r="S1232" s="78">
        <f t="shared" si="574"/>
        <v>1.7967775319263968E-2</v>
      </c>
      <c r="T1232" s="5">
        <v>5306</v>
      </c>
      <c r="U1232" s="79">
        <f>[5]Data!$X$1227</f>
        <v>754448.51</v>
      </c>
      <c r="V1232" s="61">
        <f>[5]Data!$Y$1227</f>
        <v>6454903.29</v>
      </c>
      <c r="W1232" s="67">
        <v>2737</v>
      </c>
      <c r="X1232" s="74">
        <f>'[7]From Apr 2018'!$HM$10</f>
        <v>181951019.81</v>
      </c>
      <c r="Y1232" s="78">
        <f t="shared" si="575"/>
        <v>9.2792395192438093E-3</v>
      </c>
      <c r="Z1232" s="74">
        <f>'[7]From Apr 2018'!$HM$18</f>
        <v>2160678.9500000002</v>
      </c>
      <c r="AA1232" s="76">
        <f t="shared" si="576"/>
        <v>7.9167054674247367E-2</v>
      </c>
    </row>
    <row r="1233" spans="1:27" s="80" customFormat="1" ht="13" x14ac:dyDescent="0.3">
      <c r="A1233" s="69">
        <v>44731</v>
      </c>
      <c r="B1233" s="58">
        <f t="shared" si="567"/>
        <v>18665888.413799997</v>
      </c>
      <c r="C1233" s="70">
        <f t="shared" si="568"/>
        <v>-1.3216607807408742E-2</v>
      </c>
      <c r="D1233" s="71">
        <f>[5]Data!$AJ$1228</f>
        <v>18139811.699999999</v>
      </c>
      <c r="E1233" s="61">
        <f>[5]Data!$I$1228</f>
        <v>11208429.899999999</v>
      </c>
      <c r="F1233" s="72"/>
      <c r="G1233" s="70">
        <f t="shared" si="569"/>
        <v>0.15251424643515143</v>
      </c>
      <c r="H1233" s="73">
        <v>8019</v>
      </c>
      <c r="I1233" s="74">
        <f>'[6]Marketshare 2018'!$HN$13</f>
        <v>2340107295.0199995</v>
      </c>
      <c r="J1233" s="75">
        <f t="shared" si="570"/>
        <v>0.25469232873589442</v>
      </c>
      <c r="K1233" s="74">
        <f>'[6]Marketshare 2018'!$HN$67</f>
        <v>8732158.5438000001</v>
      </c>
      <c r="L1233" s="76">
        <f t="shared" si="571"/>
        <v>4.1461339839620817E-2</v>
      </c>
      <c r="M1233" s="74">
        <v>382</v>
      </c>
      <c r="N1233" s="74">
        <f>'[6]Marketshare 2018'!$HN$24</f>
        <v>224013345</v>
      </c>
      <c r="O1233" s="77">
        <f t="shared" si="572"/>
        <v>0.39927139157057923</v>
      </c>
      <c r="P1233" s="74">
        <f>'[6]Marketshare 2018'!$HN$77</f>
        <v>2129917.9499999997</v>
      </c>
      <c r="Q1233" s="76">
        <f t="shared" si="573"/>
        <v>0.10564439810494324</v>
      </c>
      <c r="R1233" s="71">
        <f>[5]Data!$W$1228</f>
        <v>1123621.19</v>
      </c>
      <c r="S1233" s="78">
        <f t="shared" si="574"/>
        <v>1.0990617606353892E-2</v>
      </c>
      <c r="T1233" s="5">
        <v>5306</v>
      </c>
      <c r="U1233" s="79">
        <f>[5]Data!$X$1228</f>
        <v>483347.33</v>
      </c>
      <c r="V1233" s="61">
        <f>[5]Data!$Y$1228</f>
        <v>4574486.0599999996</v>
      </c>
      <c r="W1233" s="67">
        <v>2737</v>
      </c>
      <c r="X1233" s="74">
        <f>'[7]From Apr 2018'!$HN$10</f>
        <v>132433074.71000001</v>
      </c>
      <c r="Y1233" s="78">
        <f t="shared" si="575"/>
        <v>-0.14145908575828781</v>
      </c>
      <c r="Z1233" s="74">
        <f>'[7]From Apr 2018'!$HN$18</f>
        <v>1622357.3399999999</v>
      </c>
      <c r="AA1233" s="76">
        <f t="shared" si="576"/>
        <v>8.1669293140585117E-2</v>
      </c>
    </row>
    <row r="1234" spans="1:27" s="80" customFormat="1" ht="13" x14ac:dyDescent="0.3">
      <c r="A1234" s="69">
        <v>44738</v>
      </c>
      <c r="B1234" s="58">
        <f t="shared" si="567"/>
        <v>23587195.772999998</v>
      </c>
      <c r="C1234" s="70">
        <f t="shared" si="568"/>
        <v>0.36014992202603691</v>
      </c>
      <c r="D1234" s="71">
        <f>[5]Data!$AJ$1229</f>
        <v>16600885.27</v>
      </c>
      <c r="E1234" s="61">
        <f>[5]Data!$I$1229</f>
        <v>14433756.449999999</v>
      </c>
      <c r="F1234" s="72"/>
      <c r="G1234" s="70">
        <f t="shared" si="569"/>
        <v>0.72914761621053437</v>
      </c>
      <c r="H1234" s="73">
        <v>8019</v>
      </c>
      <c r="I1234" s="74">
        <f>'[6]Marketshare 2018'!$HO$13</f>
        <v>2478627637.5599999</v>
      </c>
      <c r="J1234" s="75">
        <f t="shared" si="570"/>
        <v>0.50036997405325678</v>
      </c>
      <c r="K1234" s="74">
        <f>'[6]Marketshare 2018'!$HO$67</f>
        <v>9661679.9279999994</v>
      </c>
      <c r="L1234" s="76">
        <f t="shared" si="571"/>
        <v>4.3311063579392267E-2</v>
      </c>
      <c r="M1234" s="74">
        <v>382</v>
      </c>
      <c r="N1234" s="74">
        <f>'[6]Marketshare 2018'!$HO$24</f>
        <v>245939785</v>
      </c>
      <c r="O1234" s="77">
        <f t="shared" si="572"/>
        <v>0.76336883758730734</v>
      </c>
      <c r="P1234" s="74">
        <f>'[6]Marketshare 2018'!$HO$77</f>
        <v>4772076.5249999994</v>
      </c>
      <c r="Q1234" s="76">
        <f t="shared" si="573"/>
        <v>0.21559371738086211</v>
      </c>
      <c r="R1234" s="71">
        <f>[5]Data!$W$1229</f>
        <v>1237444.6100000001</v>
      </c>
      <c r="S1234" s="78">
        <f t="shared" si="574"/>
        <v>0.29168426654383417</v>
      </c>
      <c r="T1234" s="5">
        <v>5306</v>
      </c>
      <c r="U1234" s="79">
        <f>[5]Data!$X$1229</f>
        <v>489571.61</v>
      </c>
      <c r="V1234" s="61">
        <f>[5]Data!$Y$1229</f>
        <v>5192250.08</v>
      </c>
      <c r="W1234" s="67">
        <v>2737</v>
      </c>
      <c r="X1234" s="74">
        <f>'[7]From Apr 2018'!$HO$10</f>
        <v>187310250.48000002</v>
      </c>
      <c r="Y1234" s="78">
        <f t="shared" si="575"/>
        <v>0.28949393528805989</v>
      </c>
      <c r="Z1234" s="74">
        <f>'[7]From Apr 2018'!$HO$18</f>
        <v>2234173.02</v>
      </c>
      <c r="AA1234" s="76">
        <f t="shared" si="576"/>
        <v>7.9517734677261323E-2</v>
      </c>
    </row>
    <row r="1235" spans="1:27" s="80" customFormat="1" ht="13" x14ac:dyDescent="0.3">
      <c r="A1235" s="69">
        <v>44745</v>
      </c>
      <c r="B1235" s="58">
        <f t="shared" si="567"/>
        <v>28653163.607099991</v>
      </c>
      <c r="C1235" s="70">
        <f t="shared" si="568"/>
        <v>0.42337384938798173</v>
      </c>
      <c r="D1235" s="71">
        <f>[5]Data!$AJ$1230</f>
        <v>12388283.559999999</v>
      </c>
      <c r="E1235" s="61">
        <f>[5]Data!$I$1230</f>
        <v>14512047.199999999</v>
      </c>
      <c r="F1235" s="72"/>
      <c r="G1235" s="70">
        <f t="shared" si="569"/>
        <v>0.53884395878386959</v>
      </c>
      <c r="H1235" s="73">
        <v>8019</v>
      </c>
      <c r="I1235" s="74">
        <f>'[6]Marketshare 2018'!$HP$13</f>
        <v>2479538532.3500004</v>
      </c>
      <c r="J1235" s="75">
        <f t="shared" si="570"/>
        <v>0.56832682232164267</v>
      </c>
      <c r="K1235" s="74">
        <f>'[6]Marketshare 2018'!$HP$67</f>
        <v>9343688.5520999972</v>
      </c>
      <c r="L1235" s="76">
        <f t="shared" si="571"/>
        <v>4.1870194931637135E-2</v>
      </c>
      <c r="M1235" s="74">
        <v>382</v>
      </c>
      <c r="N1235" s="74">
        <f>'[6]Marketshare 2018'!$HP$24</f>
        <v>224390965</v>
      </c>
      <c r="O1235" s="77">
        <f t="shared" si="572"/>
        <v>0.54063925783787159</v>
      </c>
      <c r="P1235" s="74">
        <f>'[6]Marketshare 2018'!$HP$77</f>
        <v>4943220.9749999996</v>
      </c>
      <c r="Q1235" s="76">
        <f t="shared" si="573"/>
        <v>0.24477223269662396</v>
      </c>
      <c r="R1235" s="71">
        <f>[5]Data!$W$1230</f>
        <v>1385370.02</v>
      </c>
      <c r="S1235" s="78">
        <f t="shared" si="574"/>
        <v>0.37199247596274887</v>
      </c>
      <c r="T1235" s="5">
        <v>5306</v>
      </c>
      <c r="U1235" s="79">
        <f>[5]Data!$X$1230</f>
        <v>444296.32</v>
      </c>
      <c r="V1235" s="61">
        <f>[5]Data!$Y$1230</f>
        <v>10002376.989999995</v>
      </c>
      <c r="W1235" s="67">
        <v>2737</v>
      </c>
      <c r="X1235" s="74">
        <f>'[7]From Apr 2018'!$HP$10</f>
        <v>213705316.50999999</v>
      </c>
      <c r="Y1235" s="78">
        <f t="shared" si="575"/>
        <v>0.35915802628940785</v>
      </c>
      <c r="Z1235" s="74">
        <f>'[7]From Apr 2018'!$HP$18</f>
        <v>2534210.75</v>
      </c>
      <c r="AA1235" s="76">
        <f t="shared" si="576"/>
        <v>7.905623785706227E-2</v>
      </c>
    </row>
    <row r="1236" spans="1:27" s="80" customFormat="1" ht="13" x14ac:dyDescent="0.3">
      <c r="A1236" s="69">
        <v>44752</v>
      </c>
      <c r="B1236" s="58">
        <f t="shared" si="567"/>
        <v>23061966.861200001</v>
      </c>
      <c r="C1236" s="70">
        <f t="shared" si="568"/>
        <v>2.0336723631435292</v>
      </c>
      <c r="D1236" s="71">
        <f>[5]Data!$AJ$1231</f>
        <v>22031496</v>
      </c>
      <c r="E1236" s="61">
        <f>[5]Data!$I$1231</f>
        <v>14196301.170000002</v>
      </c>
      <c r="F1236" s="72"/>
      <c r="G1236" s="70">
        <f t="shared" si="569"/>
        <v>-2234.4634302901154</v>
      </c>
      <c r="H1236" s="73">
        <v>8019</v>
      </c>
      <c r="I1236" s="74">
        <f>'[6]Marketshare 2018'!$HQ$13</f>
        <v>2408595687.1599998</v>
      </c>
      <c r="J1236" s="75">
        <f t="shared" si="570"/>
        <v>2830.0854481206893</v>
      </c>
      <c r="K1236" s="74">
        <f>'[6]Marketshare 2018'!$HQ$67</f>
        <v>9570275.8362000007</v>
      </c>
      <c r="L1236" s="76">
        <f t="shared" si="571"/>
        <v>4.4148712358354492E-2</v>
      </c>
      <c r="M1236" s="74">
        <v>382</v>
      </c>
      <c r="N1236" s="74">
        <f>'[6]Marketshare 2018'!$HQ$24</f>
        <v>204525889</v>
      </c>
      <c r="O1236" s="77">
        <f t="shared" si="572"/>
        <v>13366.705163398692</v>
      </c>
      <c r="P1236" s="74">
        <f>'[6]Marketshare 2018'!$HQ$77</f>
        <v>4626025.335</v>
      </c>
      <c r="Q1236" s="76">
        <f t="shared" si="573"/>
        <v>0.25131430427372448</v>
      </c>
      <c r="R1236" s="71">
        <f>[5]Data!$W$1231</f>
        <v>1315196.99</v>
      </c>
      <c r="S1236" s="78">
        <f t="shared" si="574"/>
        <v>4827.0055431151577</v>
      </c>
      <c r="T1236" s="5">
        <v>5306</v>
      </c>
      <c r="U1236" s="79">
        <f>[5]Data!$X$1231</f>
        <v>581912.91</v>
      </c>
      <c r="V1236" s="61">
        <f>[5]Data!$Y$1231</f>
        <v>4725094.2</v>
      </c>
      <c r="W1236" s="67">
        <v>2737</v>
      </c>
      <c r="X1236" s="74">
        <f>'[7]From Apr 2018'!$HQ$10</f>
        <v>196149014.32999998</v>
      </c>
      <c r="Y1236" s="78">
        <f t="shared" si="575"/>
        <v>268.46260908293436</v>
      </c>
      <c r="Z1236" s="74">
        <f>'[7]From Apr 2018'!$HQ$18</f>
        <v>2243461.59</v>
      </c>
      <c r="AA1236" s="76">
        <f t="shared" si="576"/>
        <v>7.6250246023859283E-2</v>
      </c>
    </row>
    <row r="1237" spans="1:27" s="80" customFormat="1" ht="13" x14ac:dyDescent="0.3">
      <c r="A1237" s="69">
        <v>44759</v>
      </c>
      <c r="B1237" s="58">
        <f t="shared" si="567"/>
        <v>25815369.757200003</v>
      </c>
      <c r="C1237" s="70">
        <f t="shared" si="568"/>
        <v>3.7641601696765123</v>
      </c>
      <c r="D1237" s="71">
        <f>[5]Data!$AJ$1232</f>
        <v>10097253.49</v>
      </c>
      <c r="E1237" s="61">
        <f>[5]Data!$I$1232</f>
        <v>14476402.27</v>
      </c>
      <c r="F1237" s="72"/>
      <c r="G1237" s="70">
        <f t="shared" si="569"/>
        <v>50800.523968276255</v>
      </c>
      <c r="H1237" s="73">
        <v>8019</v>
      </c>
      <c r="I1237" s="74">
        <f>'[6]Marketshare 2018'!$HR$13</f>
        <v>2358191591.3499999</v>
      </c>
      <c r="J1237" s="75">
        <f t="shared" si="570"/>
        <v>45285.176381855505</v>
      </c>
      <c r="K1237" s="74">
        <f>'[6]Marketshare 2018'!$HR$67</f>
        <v>10176886.6272</v>
      </c>
      <c r="L1237" s="76">
        <f t="shared" si="571"/>
        <v>4.7950522126688953E-2</v>
      </c>
      <c r="M1237" s="74">
        <v>382</v>
      </c>
      <c r="N1237" s="74">
        <f>'[6]Marketshare 2018'!$HR$24</f>
        <v>201002565</v>
      </c>
      <c r="O1237" s="77">
        <v>0</v>
      </c>
      <c r="P1237" s="74">
        <f>'[6]Marketshare 2018'!$HR$77</f>
        <v>4299515.6399999997</v>
      </c>
      <c r="Q1237" s="76">
        <f t="shared" si="573"/>
        <v>0.23767057897992497</v>
      </c>
      <c r="R1237" s="71">
        <f>[5]Data!$W$1232</f>
        <v>1221163.95</v>
      </c>
      <c r="S1237" s="78">
        <v>0</v>
      </c>
      <c r="T1237" s="5">
        <v>5306</v>
      </c>
      <c r="U1237" s="79">
        <f>[5]Data!$X$1232</f>
        <v>753054.88</v>
      </c>
      <c r="V1237" s="61">
        <f>[5]Data!$Y$1232</f>
        <v>7316067.0000000009</v>
      </c>
      <c r="W1237" s="67">
        <v>2737</v>
      </c>
      <c r="X1237" s="74">
        <f>'[7]From Apr 2018'!$HR$10</f>
        <v>179557677.84</v>
      </c>
      <c r="Y1237" s="78">
        <f t="shared" si="575"/>
        <v>21330.98030722441</v>
      </c>
      <c r="Z1237" s="74">
        <f>'[7]From Apr 2018'!$HR$18</f>
        <v>2048681.66</v>
      </c>
      <c r="AA1237" s="76">
        <f t="shared" si="576"/>
        <v>7.6064014068524408E-2</v>
      </c>
    </row>
    <row r="1238" spans="1:27" s="80" customFormat="1" ht="13" x14ac:dyDescent="0.3">
      <c r="A1238" s="69">
        <v>44766</v>
      </c>
      <c r="B1238" s="58">
        <f t="shared" si="567"/>
        <v>22613476.227600001</v>
      </c>
      <c r="C1238" s="70">
        <f t="shared" si="568"/>
        <v>3.6427216813445726</v>
      </c>
      <c r="D1238" s="71">
        <f>[5]Data!$AJ$1233</f>
        <v>18569583.66</v>
      </c>
      <c r="E1238" s="61">
        <f>[5]Data!$I$1233</f>
        <v>13347073.050000001</v>
      </c>
      <c r="F1238" s="72"/>
      <c r="G1238" s="70">
        <v>0</v>
      </c>
      <c r="H1238" s="73">
        <v>8019</v>
      </c>
      <c r="I1238" s="74">
        <f>'[6]Marketshare 2018'!$HS$13</f>
        <v>2358155943.29</v>
      </c>
      <c r="J1238" s="75">
        <v>0</v>
      </c>
      <c r="K1238" s="74">
        <f>'[6]Marketshare 2018'!$HS$67</f>
        <v>9213995.9375999998</v>
      </c>
      <c r="L1238" s="76">
        <f t="shared" si="571"/>
        <v>4.3414318264790794E-2</v>
      </c>
      <c r="M1238" s="74">
        <v>382</v>
      </c>
      <c r="N1238" s="74">
        <f>'[6]Marketshare 2018'!$HS$24</f>
        <v>229278285</v>
      </c>
      <c r="O1238" s="77">
        <v>0</v>
      </c>
      <c r="P1238" s="74">
        <f>'[6]Marketshare 2018'!$HS$77</f>
        <v>4133077.11</v>
      </c>
      <c r="Q1238" s="76">
        <f t="shared" si="573"/>
        <v>0.20029406186460266</v>
      </c>
      <c r="R1238" s="71">
        <f>[5]Data!$W$1233</f>
        <v>1140816.1700000002</v>
      </c>
      <c r="S1238" s="78">
        <v>0</v>
      </c>
      <c r="T1238" s="5">
        <v>5306</v>
      </c>
      <c r="U1238" s="79">
        <f>[5]Data!$X$1233</f>
        <v>430494.24</v>
      </c>
      <c r="V1238" s="61">
        <f>[5]Data!$Y$1233</f>
        <v>5524575.7300000014</v>
      </c>
      <c r="W1238" s="67">
        <v>2737</v>
      </c>
      <c r="X1238" s="74">
        <f>'[7]From Apr 2018'!$HS$10</f>
        <v>185605953.79000002</v>
      </c>
      <c r="Y1238" s="78">
        <f t="shared" si="575"/>
        <v>1656.8295437006286</v>
      </c>
      <c r="Z1238" s="74">
        <f>'[7]From Apr 2018'!$HS$18</f>
        <v>2170517.04</v>
      </c>
      <c r="AA1238" s="76">
        <f t="shared" si="576"/>
        <v>7.796147324224259E-2</v>
      </c>
    </row>
    <row r="1239" spans="1:27" s="80" customFormat="1" ht="13" x14ac:dyDescent="0.3">
      <c r="A1239" s="69">
        <v>44773</v>
      </c>
      <c r="B1239" s="58">
        <f t="shared" si="567"/>
        <v>27056378.401619997</v>
      </c>
      <c r="C1239" s="70">
        <f t="shared" si="568"/>
        <v>4.0125944401186029</v>
      </c>
      <c r="D1239" s="71">
        <f>[5]Data!$AJ$1234</f>
        <v>23351913</v>
      </c>
      <c r="E1239" s="61">
        <f>[5]Data!$I$1234</f>
        <v>16991491.109999999</v>
      </c>
      <c r="F1239" s="72"/>
      <c r="G1239" s="70">
        <f t="shared" si="569"/>
        <v>755176.38266666664</v>
      </c>
      <c r="H1239" s="73">
        <v>8019</v>
      </c>
      <c r="I1239" s="74">
        <f>'[6]Marketshare 2018'!$HT$13</f>
        <v>2626949712.1199999</v>
      </c>
      <c r="J1239" s="75">
        <f t="shared" si="570"/>
        <v>3367883.246307692</v>
      </c>
      <c r="K1239" s="74">
        <f>'[6]Marketshare 2018'!$HT$67</f>
        <v>10019874.33162</v>
      </c>
      <c r="L1239" s="76">
        <f t="shared" si="571"/>
        <v>4.2380688333829179E-2</v>
      </c>
      <c r="M1239" s="74">
        <v>382</v>
      </c>
      <c r="N1239" s="74">
        <f>'[6]Marketshare 2018'!$HT$24</f>
        <v>239888525</v>
      </c>
      <c r="O1239" s="77">
        <v>0</v>
      </c>
      <c r="P1239" s="74">
        <f>'[6]Marketshare 2018'!$HT$77</f>
        <v>4797881.55</v>
      </c>
      <c r="Q1239" s="76">
        <f t="shared" si="573"/>
        <v>0.22222736581501762</v>
      </c>
      <c r="R1239" s="71">
        <f>[5]Data!$W$1234</f>
        <v>1474684.82</v>
      </c>
      <c r="S1239" s="78">
        <v>0</v>
      </c>
      <c r="T1239" s="5">
        <v>5306</v>
      </c>
      <c r="U1239" s="79">
        <f>[5]Data!$X$1234</f>
        <v>564897.41999999993</v>
      </c>
      <c r="V1239" s="61">
        <f>[5]Data!$Y$1234</f>
        <v>7492422.0799999963</v>
      </c>
      <c r="W1239" s="67">
        <v>2737</v>
      </c>
      <c r="X1239" s="74">
        <f>'[7]From Apr 2018'!$HT$10</f>
        <v>230420176.86999997</v>
      </c>
      <c r="Y1239" s="78">
        <f t="shared" si="575"/>
        <v>14104.48663156928</v>
      </c>
      <c r="Z1239" s="74">
        <f>'[7]From Apr 2018'!$HT$18</f>
        <v>2706618.2</v>
      </c>
      <c r="AA1239" s="76">
        <f t="shared" si="576"/>
        <v>7.830964101513381E-2</v>
      </c>
    </row>
    <row r="1240" spans="1:27" s="80" customFormat="1" ht="13" x14ac:dyDescent="0.3">
      <c r="A1240" s="69">
        <v>44780</v>
      </c>
      <c r="B1240" s="58">
        <f t="shared" si="567"/>
        <v>26784434.846860003</v>
      </c>
      <c r="C1240" s="70">
        <f t="shared" si="568"/>
        <v>0.40846824025417683</v>
      </c>
      <c r="D1240" s="71">
        <f>[5]Data!$AJ$1235</f>
        <v>23342398</v>
      </c>
      <c r="E1240" s="61">
        <f>[5]Data!$I$1235</f>
        <v>15304184.809999999</v>
      </c>
      <c r="F1240" s="72"/>
      <c r="G1240" s="70">
        <f t="shared" si="569"/>
        <v>0.64407104289024542</v>
      </c>
      <c r="H1240" s="73">
        <v>8019</v>
      </c>
      <c r="I1240" s="74">
        <f>'[6]Marketshare 2018'!$HU$13</f>
        <v>2455513126.7100005</v>
      </c>
      <c r="J1240" s="75">
        <f t="shared" si="570"/>
        <v>0.32978216619391776</v>
      </c>
      <c r="K1240" s="74">
        <f>'[6]Marketshare 2018'!$HU$67</f>
        <v>9082861.1418599989</v>
      </c>
      <c r="L1240" s="76">
        <f t="shared" si="571"/>
        <v>4.1099629342734464E-2</v>
      </c>
      <c r="M1240" s="74">
        <v>382</v>
      </c>
      <c r="N1240" s="74">
        <f>'[6]Marketshare 2018'!$HU$24</f>
        <v>250517660</v>
      </c>
      <c r="O1240" s="77">
        <f t="shared" si="572"/>
        <v>0.94720508131067893</v>
      </c>
      <c r="P1240" s="74">
        <f>'[6]Marketshare 2018'!$HU$77</f>
        <v>5794109.3250000002</v>
      </c>
      <c r="Q1240" s="76">
        <f t="shared" si="573"/>
        <v>0.25698384896298332</v>
      </c>
      <c r="R1240" s="71">
        <f>[5]Data!$W$1235</f>
        <v>1493506.4800000002</v>
      </c>
      <c r="S1240" s="78">
        <f t="shared" si="574"/>
        <v>0.28194600871841002</v>
      </c>
      <c r="T1240" s="5">
        <v>5306</v>
      </c>
      <c r="U1240" s="79">
        <f>[5]Data!$X$1235</f>
        <v>443427.75</v>
      </c>
      <c r="V1240" s="61">
        <f>[5]Data!$Y$1235</f>
        <v>7454883.8400000026</v>
      </c>
      <c r="W1240" s="67">
        <v>2737</v>
      </c>
      <c r="X1240" s="74">
        <f>'[7]From Apr 2018'!$HU$10</f>
        <v>211701545.16999999</v>
      </c>
      <c r="Y1240" s="78">
        <f t="shared" si="575"/>
        <v>0.21374163340867391</v>
      </c>
      <c r="Z1240" s="74">
        <f>'[7]From Apr 2018'!$HU$18</f>
        <v>2515646.31</v>
      </c>
      <c r="AA1240" s="76">
        <f t="shared" si="576"/>
        <v>7.9219900764222667E-2</v>
      </c>
    </row>
    <row r="1241" spans="1:27" s="80" customFormat="1" ht="13" x14ac:dyDescent="0.3">
      <c r="A1241" s="69">
        <v>44787</v>
      </c>
      <c r="B1241" s="58">
        <f t="shared" si="567"/>
        <v>23098413.426240001</v>
      </c>
      <c r="C1241" s="70">
        <f t="shared" si="568"/>
        <v>8.3668448952490149E-2</v>
      </c>
      <c r="D1241" s="71">
        <f>[5]Data!$AJ$1236</f>
        <v>42795405.390000001</v>
      </c>
      <c r="E1241" s="61">
        <f>[5]Data!$I$1236</f>
        <v>13154049.869999999</v>
      </c>
      <c r="F1241" s="72"/>
      <c r="G1241" s="70">
        <f t="shared" si="569"/>
        <v>0.33466594481593259</v>
      </c>
      <c r="H1241" s="73">
        <v>8019</v>
      </c>
      <c r="I1241" s="74">
        <f>'[6]Marketshare 2018'!$HV$13</f>
        <v>2735282286.29</v>
      </c>
      <c r="J1241" s="75">
        <f t="shared" si="570"/>
        <v>0.40044178400720365</v>
      </c>
      <c r="K1241" s="74">
        <f>'[6]Marketshare 2018'!$HV$67</f>
        <v>9679902.5012399983</v>
      </c>
      <c r="L1241" s="76">
        <f t="shared" si="571"/>
        <v>3.9321159931131458E-2</v>
      </c>
      <c r="M1241" s="74">
        <v>382</v>
      </c>
      <c r="N1241" s="74">
        <f>'[6]Marketshare 2018'!$HV$24</f>
        <v>203541030</v>
      </c>
      <c r="O1241" s="77">
        <f t="shared" si="572"/>
        <v>0.35934247533382568</v>
      </c>
      <c r="P1241" s="74">
        <f>'[6]Marketshare 2018'!$HV$77</f>
        <v>3474147.375</v>
      </c>
      <c r="Q1241" s="76">
        <f t="shared" si="573"/>
        <v>0.18965039874270068</v>
      </c>
      <c r="R1241" s="71">
        <f>[5]Data!$W$1236</f>
        <v>1160598.3</v>
      </c>
      <c r="S1241" s="78">
        <f t="shared" si="574"/>
        <v>1.9273850364600831E-2</v>
      </c>
      <c r="T1241" s="5">
        <v>5306</v>
      </c>
      <c r="U1241" s="79">
        <f>[5]Data!$X$1236</f>
        <v>555052.73</v>
      </c>
      <c r="V1241" s="61">
        <f>[5]Data!$Y$1236</f>
        <v>6109879.6400000043</v>
      </c>
      <c r="W1241" s="67">
        <v>2737</v>
      </c>
      <c r="X1241" s="74">
        <f>'[7]From Apr 2018'!$HV$10</f>
        <v>177921593.38999999</v>
      </c>
      <c r="Y1241" s="78">
        <f t="shared" si="575"/>
        <v>5.2898442685861857E-2</v>
      </c>
      <c r="Z1241" s="74">
        <f>'[7]From Apr 2018'!$HV$18</f>
        <v>2118832.88</v>
      </c>
      <c r="AA1241" s="76">
        <f t="shared" si="576"/>
        <v>7.9392007817569679E-2</v>
      </c>
    </row>
    <row r="1242" spans="1:27" s="80" customFormat="1" ht="13" x14ac:dyDescent="0.3">
      <c r="A1242" s="69">
        <v>44794</v>
      </c>
      <c r="B1242" s="58">
        <f t="shared" si="567"/>
        <v>21648954.809379999</v>
      </c>
      <c r="C1242" s="70">
        <f t="shared" si="568"/>
        <v>0.17056682390926725</v>
      </c>
      <c r="D1242" s="71">
        <f>[5]Data!$AJ$1237</f>
        <v>35589579.289999999</v>
      </c>
      <c r="E1242" s="61">
        <f>[5]Data!$I$1237</f>
        <v>12875309.259999998</v>
      </c>
      <c r="F1242" s="72"/>
      <c r="G1242" s="70">
        <f t="shared" si="569"/>
        <v>0.23766732918040256</v>
      </c>
      <c r="H1242" s="73">
        <v>8019</v>
      </c>
      <c r="I1242" s="74">
        <f>'[6]Marketshare 2018'!$HW$13</f>
        <v>2366626882</v>
      </c>
      <c r="J1242" s="75">
        <f t="shared" si="570"/>
        <v>0.14959806690526256</v>
      </c>
      <c r="K1242" s="74">
        <f>'[6]Marketshare 2018'!$HW$67</f>
        <v>8868177.8443799987</v>
      </c>
      <c r="L1242" s="76">
        <f t="shared" si="571"/>
        <v>4.1635337674660954E-2</v>
      </c>
      <c r="M1242" s="74">
        <v>382</v>
      </c>
      <c r="N1242" s="74">
        <f>'[6]Marketshare 2018'!$HW$24</f>
        <v>220913275</v>
      </c>
      <c r="O1242" s="77">
        <f t="shared" si="572"/>
        <v>0.51802995465527379</v>
      </c>
      <c r="P1242" s="74">
        <f>'[6]Marketshare 2018'!$HW$77</f>
        <v>4007131.4249999998</v>
      </c>
      <c r="Q1242" s="76">
        <f t="shared" si="573"/>
        <v>0.20154371664627216</v>
      </c>
      <c r="R1242" s="71">
        <f>[5]Data!$W$1237</f>
        <v>1000688.97</v>
      </c>
      <c r="S1242" s="78">
        <f t="shared" si="574"/>
        <v>-0.10715216472750344</v>
      </c>
      <c r="T1242" s="5">
        <v>5306</v>
      </c>
      <c r="U1242" s="79">
        <f>[5]Data!$X$1237</f>
        <v>757737.43</v>
      </c>
      <c r="V1242" s="61">
        <f>[5]Data!$Y$1237</f>
        <v>4910119.4399999985</v>
      </c>
      <c r="W1242" s="67">
        <v>2737</v>
      </c>
      <c r="X1242" s="74">
        <f>'[7]From Apr 2018'!$HW$10</f>
        <v>176891909.51999998</v>
      </c>
      <c r="Y1242" s="78">
        <f t="shared" si="575"/>
        <v>0.17777291092443703</v>
      </c>
      <c r="Z1242" s="74">
        <f>'[7]From Apr 2018'!$HW$18</f>
        <v>2105099.7000000002</v>
      </c>
      <c r="AA1242" s="76">
        <f t="shared" si="576"/>
        <v>7.9336573606342761E-2</v>
      </c>
    </row>
    <row r="1243" spans="1:27" s="80" customFormat="1" ht="13" x14ac:dyDescent="0.3">
      <c r="A1243" s="69">
        <v>44801</v>
      </c>
      <c r="B1243" s="58">
        <f t="shared" si="567"/>
        <v>28467997.287479997</v>
      </c>
      <c r="C1243" s="70">
        <f t="shared" si="568"/>
        <v>0.7041723750755815</v>
      </c>
      <c r="D1243" s="71">
        <f>[5]Data!$AJ$1238</f>
        <v>18199476.129999999</v>
      </c>
      <c r="E1243" s="61">
        <f>[5]Data!$I$1238</f>
        <v>14914595.609999999</v>
      </c>
      <c r="F1243" s="72"/>
      <c r="G1243" s="70">
        <f t="shared" si="569"/>
        <v>0.6569742241266685</v>
      </c>
      <c r="H1243" s="73">
        <v>8019</v>
      </c>
      <c r="I1243" s="74">
        <f>'[6]Marketshare 2018'!$HX$13</f>
        <v>2376302375.4699998</v>
      </c>
      <c r="J1243" s="75">
        <f t="shared" si="570"/>
        <v>0.27868064380431523</v>
      </c>
      <c r="K1243" s="74">
        <f>'[6]Marketshare 2018'!$HX$67</f>
        <v>10074763.257480001</v>
      </c>
      <c r="L1243" s="76">
        <f t="shared" si="571"/>
        <v>4.7107563047341344E-2</v>
      </c>
      <c r="M1243" s="74">
        <v>382</v>
      </c>
      <c r="N1243" s="74">
        <f>'[6]Marketshare 2018'!$HX$24</f>
        <v>240280930</v>
      </c>
      <c r="O1243" s="77">
        <f t="shared" si="572"/>
        <v>0.55619098407520462</v>
      </c>
      <c r="P1243" s="74">
        <f>'[6]Marketshare 2018'!$HX$77</f>
        <v>4839832.3499999996</v>
      </c>
      <c r="Q1243" s="76">
        <f t="shared" si="573"/>
        <v>0.22380434019462137</v>
      </c>
      <c r="R1243" s="71">
        <f>[5]Data!$W$1238</f>
        <v>1363998.86</v>
      </c>
      <c r="S1243" s="78">
        <f t="shared" si="574"/>
        <v>0.35140625381600454</v>
      </c>
      <c r="T1243" s="5">
        <v>5306</v>
      </c>
      <c r="U1243" s="79">
        <f>[5]Data!$X$1238</f>
        <v>547670.29</v>
      </c>
      <c r="V1243" s="61">
        <f>[5]Data!$Y$1238</f>
        <v>9305594.129999999</v>
      </c>
      <c r="W1243" s="67">
        <v>2737</v>
      </c>
      <c r="X1243" s="74">
        <f>'[7]From Apr 2018'!$HX$10</f>
        <v>205613177.90999997</v>
      </c>
      <c r="Y1243" s="78">
        <f t="shared" si="575"/>
        <v>0.39692416289594568</v>
      </c>
      <c r="Z1243" s="74">
        <f>'[7]From Apr 2018'!$HX$18</f>
        <v>2336138.4</v>
      </c>
      <c r="AA1243" s="76">
        <f t="shared" si="576"/>
        <v>7.5745417479112592E-2</v>
      </c>
    </row>
    <row r="1244" spans="1:27" s="80" customFormat="1" ht="13" x14ac:dyDescent="0.3">
      <c r="A1244" s="69">
        <v>44808</v>
      </c>
      <c r="B1244" s="58">
        <f t="shared" si="567"/>
        <v>26426823.735880002</v>
      </c>
      <c r="C1244" s="70">
        <f t="shared" si="568"/>
        <v>0.22729989529477979</v>
      </c>
      <c r="D1244" s="71">
        <f>[5]Data!$AJ$1239</f>
        <v>16409725</v>
      </c>
      <c r="E1244" s="61">
        <f>[5]Data!$I$1239</f>
        <v>13245031.720000001</v>
      </c>
      <c r="F1244" s="72"/>
      <c r="G1244" s="70">
        <f t="shared" si="569"/>
        <v>0.14738879176578501</v>
      </c>
      <c r="H1244" s="73">
        <v>8019</v>
      </c>
      <c r="I1244" s="74">
        <f>'[6]Marketshare 2018'!$HY$13</f>
        <v>2418023382.6300001</v>
      </c>
      <c r="J1244" s="75">
        <f t="shared" si="570"/>
        <v>0.19497985741338941</v>
      </c>
      <c r="K1244" s="74">
        <f>'[6]Marketshare 2018'!$HY$67</f>
        <v>9979974.3790799994</v>
      </c>
      <c r="L1244" s="76">
        <f t="shared" si="571"/>
        <v>4.5859194335577648E-2</v>
      </c>
      <c r="M1244" s="74">
        <v>382</v>
      </c>
      <c r="N1244" s="74">
        <f>'[6]Marketshare 2018'!$HY$24</f>
        <v>232677500</v>
      </c>
      <c r="O1244" s="77">
        <f t="shared" si="572"/>
        <v>0.33548815219356198</v>
      </c>
      <c r="P1244" s="74">
        <f>'[6]Marketshare 2018'!$HY$77</f>
        <v>3265057.35</v>
      </c>
      <c r="Q1244" s="76">
        <f t="shared" si="573"/>
        <v>0.15591716001762096</v>
      </c>
      <c r="R1244" s="71">
        <f>[5]Data!$W$1239</f>
        <v>1426523.2867999999</v>
      </c>
      <c r="S1244" s="78">
        <f t="shared" si="574"/>
        <v>8.6238535611404377E-2</v>
      </c>
      <c r="T1244" s="5">
        <v>5306</v>
      </c>
      <c r="U1244" s="79">
        <f>[5]Data!$X$1239</f>
        <v>518318.89</v>
      </c>
      <c r="V1244" s="61">
        <f>[5]Data!$Y$1239</f>
        <v>8668567.2300000023</v>
      </c>
      <c r="W1244" s="67">
        <v>2737</v>
      </c>
      <c r="X1244" s="74">
        <f>'[7]From Apr 2018'!$HY$10</f>
        <v>223886321.13999999</v>
      </c>
      <c r="Y1244" s="78">
        <f t="shared" si="575"/>
        <v>0.28765738036262212</v>
      </c>
      <c r="Z1244" s="74">
        <f>'[7]From Apr 2018'!$HY$18</f>
        <v>2568382.6</v>
      </c>
      <c r="AA1244" s="76">
        <f t="shared" si="576"/>
        <v>7.6478770920353101E-2</v>
      </c>
    </row>
    <row r="1245" spans="1:27" s="80" customFormat="1" ht="13" x14ac:dyDescent="0.3">
      <c r="A1245" s="69">
        <v>44815</v>
      </c>
      <c r="B1245" s="58">
        <f t="shared" si="567"/>
        <v>20985424.521485001</v>
      </c>
      <c r="C1245" s="70">
        <f t="shared" si="568"/>
        <v>3.8259994201364833E-2</v>
      </c>
      <c r="D1245" s="71">
        <f>[5]Data!$AJ$1240</f>
        <v>14190747</v>
      </c>
      <c r="E1245" s="61">
        <f>[5]Data!$I$1240</f>
        <v>11768705.180000002</v>
      </c>
      <c r="F1245" s="72"/>
      <c r="G1245" s="70">
        <f t="shared" si="569"/>
        <v>0.25266967292305398</v>
      </c>
      <c r="H1245" s="73">
        <v>8019</v>
      </c>
      <c r="I1245" s="74">
        <f>'[6]Marketshare 2018'!$HZ$13</f>
        <v>2246740598.6399999</v>
      </c>
      <c r="J1245" s="75">
        <f t="shared" si="570"/>
        <v>0.12632472754011825</v>
      </c>
      <c r="K1245" s="74">
        <f>'[6]Marketshare 2018'!$HZ$67</f>
        <v>8544839.0414849985</v>
      </c>
      <c r="L1245" s="76">
        <f t="shared" si="571"/>
        <v>4.2257951840978351E-2</v>
      </c>
      <c r="M1245" s="74">
        <v>382</v>
      </c>
      <c r="N1245" s="74">
        <f>'[6]Marketshare 2018'!$HZ$24</f>
        <v>228400135</v>
      </c>
      <c r="O1245" s="77">
        <f t="shared" si="572"/>
        <v>0.47446466280323585</v>
      </c>
      <c r="P1245" s="74">
        <f>'[6]Marketshare 2018'!$HZ$77</f>
        <v>3223866.15</v>
      </c>
      <c r="Q1245" s="76">
        <f t="shared" si="573"/>
        <v>0.15683324793131143</v>
      </c>
      <c r="R1245" s="71">
        <f>[5]Data!$W$1240</f>
        <v>1260107.1900000002</v>
      </c>
      <c r="S1245" s="78">
        <f t="shared" si="574"/>
        <v>-4.3284727389957811E-2</v>
      </c>
      <c r="T1245" s="5">
        <v>5306</v>
      </c>
      <c r="U1245" s="79">
        <f>[5]Data!$X$1240</f>
        <v>589293.22</v>
      </c>
      <c r="V1245" s="61">
        <f>[5]Data!$Y$1240</f>
        <v>5111614.1500000013</v>
      </c>
      <c r="W1245" s="67">
        <v>2737</v>
      </c>
      <c r="X1245" s="74">
        <f>'[7]From Apr 2018'!$HZ$10</f>
        <v>189706653.23000002</v>
      </c>
      <c r="Y1245" s="78">
        <f t="shared" si="575"/>
        <v>3.3462355217676931E-2</v>
      </c>
      <c r="Z1245" s="74">
        <f>'[7]From Apr 2018'!$HZ$18</f>
        <v>2255704.77</v>
      </c>
      <c r="AA1245" s="76">
        <f t="shared" si="576"/>
        <v>7.9269923030943559E-2</v>
      </c>
    </row>
    <row r="1246" spans="1:27" s="80" customFormat="1" ht="13" x14ac:dyDescent="0.3">
      <c r="A1246" s="69">
        <v>44822</v>
      </c>
      <c r="B1246" s="58">
        <f t="shared" si="567"/>
        <v>26504107.138899993</v>
      </c>
      <c r="C1246" s="70">
        <f t="shared" si="568"/>
        <v>0.41223820692141944</v>
      </c>
      <c r="D1246" s="71">
        <f>[5]Data!$AJ$1241</f>
        <v>24421968.32</v>
      </c>
      <c r="E1246" s="61">
        <f>[5]Data!$I$1241</f>
        <v>15205072.069999998</v>
      </c>
      <c r="F1246" s="72"/>
      <c r="G1246" s="70">
        <f t="shared" si="569"/>
        <v>0.49745817816955973</v>
      </c>
      <c r="H1246" s="73">
        <v>8019</v>
      </c>
      <c r="I1246" s="74">
        <f>'[6]Marketshare 2018'!$IA$13</f>
        <v>2257180428.2799997</v>
      </c>
      <c r="J1246" s="75">
        <f t="shared" si="570"/>
        <v>0.17366091553363217</v>
      </c>
      <c r="K1246" s="74">
        <f>'[6]Marketshare 2018'!$IA$67</f>
        <v>9847645.6688999999</v>
      </c>
      <c r="L1246" s="76">
        <f t="shared" si="571"/>
        <v>4.8475648574260469E-2</v>
      </c>
      <c r="M1246" s="74">
        <v>382</v>
      </c>
      <c r="N1246" s="74">
        <f>'[6]Marketshare 2018'!$IA$24</f>
        <v>248247490</v>
      </c>
      <c r="O1246" s="77">
        <f t="shared" si="572"/>
        <v>0.54467940920284175</v>
      </c>
      <c r="P1246" s="74">
        <f>'[6]Marketshare 2018'!$IA$77</f>
        <v>5357426.3999999994</v>
      </c>
      <c r="Q1246" s="76">
        <f t="shared" si="573"/>
        <v>0.23978876886126821</v>
      </c>
      <c r="R1246" s="71">
        <f>[5]Data!$W$1241</f>
        <v>1066873.3600000001</v>
      </c>
      <c r="S1246" s="78">
        <f t="shared" si="574"/>
        <v>-0.10266040791507769</v>
      </c>
      <c r="T1246" s="5">
        <v>5306</v>
      </c>
      <c r="U1246" s="79">
        <f>[5]Data!$X$1241</f>
        <v>833986.99</v>
      </c>
      <c r="V1246" s="61">
        <f>[5]Data!$Y$1241</f>
        <v>7412916.4999999972</v>
      </c>
      <c r="W1246" s="67">
        <v>2737</v>
      </c>
      <c r="X1246" s="74">
        <f>'[7]From Apr 2018'!$IA$10</f>
        <v>169508540.63</v>
      </c>
      <c r="Y1246" s="78">
        <f t="shared" si="575"/>
        <v>5.9886680297380757E-2</v>
      </c>
      <c r="Z1246" s="74">
        <f>'[7]From Apr 2018'!$IA$18</f>
        <v>1985258.22</v>
      </c>
      <c r="AA1246" s="76">
        <f t="shared" si="576"/>
        <v>7.8078984992792935E-2</v>
      </c>
    </row>
    <row r="1247" spans="1:27" s="80" customFormat="1" ht="13" x14ac:dyDescent="0.3">
      <c r="A1247" s="69">
        <v>44829</v>
      </c>
      <c r="B1247" s="58">
        <f t="shared" si="567"/>
        <v>25408037.897779994</v>
      </c>
      <c r="C1247" s="70">
        <f t="shared" si="568"/>
        <v>6.8884490301562851E-2</v>
      </c>
      <c r="D1247" s="71">
        <f>[5]Data!$AJ$1242</f>
        <v>30281856.879999999</v>
      </c>
      <c r="E1247" s="61">
        <f>[5]Data!$I$1242</f>
        <v>15394664.65</v>
      </c>
      <c r="F1247" s="72"/>
      <c r="G1247" s="70">
        <f t="shared" si="569"/>
        <v>0.38326121185909323</v>
      </c>
      <c r="H1247" s="73">
        <v>8019</v>
      </c>
      <c r="I1247" s="74">
        <f>'[6]Marketshare 2018'!$IB$13</f>
        <v>2302639779.8800001</v>
      </c>
      <c r="J1247" s="75">
        <f t="shared" si="570"/>
        <v>0.11713533469432336</v>
      </c>
      <c r="K1247" s="74">
        <f>'[6]Marketshare 2018'!$IB$67</f>
        <v>9725852.4427799992</v>
      </c>
      <c r="L1247" s="76">
        <f t="shared" si="571"/>
        <v>4.6930930354912782E-2</v>
      </c>
      <c r="M1247" s="74">
        <v>382</v>
      </c>
      <c r="N1247" s="74">
        <f>'[6]Marketshare 2018'!$IB$24</f>
        <v>258321595</v>
      </c>
      <c r="O1247" s="77">
        <f t="shared" si="572"/>
        <v>0.31020452672564636</v>
      </c>
      <c r="P1247" s="74">
        <f>'[6]Marketshare 2018'!$IB$77</f>
        <v>5668812.2249999996</v>
      </c>
      <c r="Q1247" s="76">
        <f t="shared" si="573"/>
        <v>0.24383096000936352</v>
      </c>
      <c r="R1247" s="71">
        <f>[5]Data!$W$1242</f>
        <v>1192184.8600000001</v>
      </c>
      <c r="S1247" s="78">
        <f t="shared" si="574"/>
        <v>9.8735686797553512E-2</v>
      </c>
      <c r="T1247" s="5">
        <v>5306</v>
      </c>
      <c r="U1247" s="79">
        <f>[5]Data!$X$1242</f>
        <v>489450.21</v>
      </c>
      <c r="V1247" s="61">
        <f>[5]Data!$Y$1242</f>
        <v>6193955.259999997</v>
      </c>
      <c r="W1247" s="67">
        <v>2737</v>
      </c>
      <c r="X1247" s="74">
        <f>'[7]From Apr 2018'!$IB$10</f>
        <v>180034532</v>
      </c>
      <c r="Y1247" s="78">
        <f t="shared" si="575"/>
        <v>9.4819043276055837E-2</v>
      </c>
      <c r="Z1247" s="74">
        <f>'[7]From Apr 2018'!$IB$18</f>
        <v>2137782.9</v>
      </c>
      <c r="AA1247" s="76">
        <f t="shared" si="576"/>
        <v>7.9161957662655519E-2</v>
      </c>
    </row>
    <row r="1248" spans="1:27" s="80" customFormat="1" ht="13" x14ac:dyDescent="0.3">
      <c r="A1248" s="69">
        <v>44836</v>
      </c>
      <c r="B1248" s="58">
        <f t="shared" si="567"/>
        <v>27064853.726199999</v>
      </c>
      <c r="C1248" s="70">
        <f t="shared" si="568"/>
        <v>0.25093499949950604</v>
      </c>
      <c r="D1248" s="71">
        <f>[5]Data!$AJ$1243</f>
        <v>30370074.199999999</v>
      </c>
      <c r="E1248" s="61">
        <f>[5]Data!$I$1243</f>
        <v>16307171.920599999</v>
      </c>
      <c r="F1248" s="72"/>
      <c r="G1248" s="70">
        <f t="shared" si="569"/>
        <v>0.39955730432546699</v>
      </c>
      <c r="H1248" s="73">
        <v>8019</v>
      </c>
      <c r="I1248" s="74">
        <f>'[6]Marketshare 2018'!$IC$13</f>
        <v>2524708574.8499999</v>
      </c>
      <c r="J1248" s="75">
        <f t="shared" si="570"/>
        <v>0.21506557919992453</v>
      </c>
      <c r="K1248" s="74">
        <f>'[6]Marketshare 2018'!$IC$67</f>
        <v>9753044.1011999995</v>
      </c>
      <c r="L1248" s="76">
        <f t="shared" si="571"/>
        <v>4.29226397690032E-2</v>
      </c>
      <c r="M1248" s="74">
        <v>382</v>
      </c>
      <c r="N1248" s="74">
        <f>'[6]Marketshare 2018'!$IC$24</f>
        <v>324388215</v>
      </c>
      <c r="O1248" s="77">
        <f t="shared" si="572"/>
        <v>0.81550454110895987</v>
      </c>
      <c r="P1248" s="74">
        <f>'[6]Marketshare 2018'!$IC$77</f>
        <v>6554127.8250000002</v>
      </c>
      <c r="Q1248" s="76">
        <f t="shared" si="573"/>
        <v>0.22449533963494944</v>
      </c>
      <c r="R1248" s="71">
        <f>[5]Data!$W$1243</f>
        <v>1469887.2000000002</v>
      </c>
      <c r="S1248" s="78">
        <f t="shared" si="574"/>
        <v>0.28220546494353549</v>
      </c>
      <c r="T1248" s="5">
        <v>5306</v>
      </c>
      <c r="U1248" s="79">
        <f>[5]Data!$X$1243</f>
        <v>694845.25</v>
      </c>
      <c r="V1248" s="61">
        <f>[5]Data!$Y$1243</f>
        <v>6082044.830000001</v>
      </c>
      <c r="W1248" s="67">
        <v>2737</v>
      </c>
      <c r="X1248" s="74">
        <f>'[7]From Apr 2018'!$IC$10</f>
        <v>213884545.39999998</v>
      </c>
      <c r="Y1248" s="78">
        <f t="shared" si="575"/>
        <v>0.24787633856180746</v>
      </c>
      <c r="Z1248" s="74">
        <f>'[7]From Apr 2018'!$IC$18</f>
        <v>2510904.52</v>
      </c>
      <c r="AA1248" s="76">
        <f t="shared" si="576"/>
        <v>7.8263548380090989E-2</v>
      </c>
    </row>
    <row r="1249" spans="1:27" s="80" customFormat="1" ht="13" x14ac:dyDescent="0.3">
      <c r="A1249" s="69">
        <v>44843</v>
      </c>
      <c r="B1249" s="58">
        <f t="shared" si="567"/>
        <v>23794678.430399995</v>
      </c>
      <c r="C1249" s="70">
        <f t="shared" si="568"/>
        <v>3.8387375022565839E-2</v>
      </c>
      <c r="D1249" s="71">
        <f>[5]Data!$AJ$1244</f>
        <v>21967405</v>
      </c>
      <c r="E1249" s="61">
        <f>[5]Data!$I$1244</f>
        <v>13569866.514699997</v>
      </c>
      <c r="F1249" s="72"/>
      <c r="G1249" s="70">
        <f t="shared" si="569"/>
        <v>0.26997894036927983</v>
      </c>
      <c r="H1249" s="73">
        <v>8019</v>
      </c>
      <c r="I1249" s="74">
        <f>'[6]Marketshare 2018'!$ID$13</f>
        <v>2345293390.29</v>
      </c>
      <c r="J1249" s="75">
        <f t="shared" si="570"/>
        <v>6.3325254668009645E-2</v>
      </c>
      <c r="K1249" s="74">
        <f>'[6]Marketshare 2018'!$ID$67</f>
        <v>8777394.7254000008</v>
      </c>
      <c r="L1249" s="76">
        <f t="shared" si="571"/>
        <v>4.1583969180052423E-2</v>
      </c>
      <c r="M1249" s="74">
        <v>382</v>
      </c>
      <c r="N1249" s="74">
        <f>'[6]Marketshare 2018'!$ID$24</f>
        <v>214399224</v>
      </c>
      <c r="O1249" s="77">
        <f t="shared" si="572"/>
        <v>0.20238992687463098</v>
      </c>
      <c r="P1249" s="74">
        <f>'[6]Marketshare 2018'!$ID$77</f>
        <v>4792471.7850000001</v>
      </c>
      <c r="Q1249" s="76">
        <f t="shared" si="573"/>
        <v>0.24836697403345079</v>
      </c>
      <c r="R1249" s="71">
        <f>[5]Data!$W$1244</f>
        <v>1292176.27</v>
      </c>
      <c r="S1249" s="78">
        <f t="shared" si="574"/>
        <v>-0.11264996736446287</v>
      </c>
      <c r="T1249" s="5">
        <v>5306</v>
      </c>
      <c r="U1249" s="79">
        <f>[5]Data!$X$1244</f>
        <v>451301.12</v>
      </c>
      <c r="V1249" s="61">
        <f>[5]Data!$Y$1244</f>
        <v>6145402.2199999988</v>
      </c>
      <c r="W1249" s="67">
        <v>2737</v>
      </c>
      <c r="X1249" s="74">
        <f>'[7]From Apr 2018'!$ID$10</f>
        <v>198119403.77999997</v>
      </c>
      <c r="Y1249" s="78">
        <f t="shared" si="575"/>
        <v>-6.2464320552531039E-3</v>
      </c>
      <c r="Z1249" s="74">
        <f>'[7]From Apr 2018'!$ID$18</f>
        <v>2335932.31</v>
      </c>
      <c r="AA1249" s="76">
        <f t="shared" si="576"/>
        <v>7.8603517724894045E-2</v>
      </c>
    </row>
    <row r="1250" spans="1:27" s="80" customFormat="1" ht="13" x14ac:dyDescent="0.3">
      <c r="A1250" s="69">
        <v>44850</v>
      </c>
      <c r="B1250" s="58">
        <f t="shared" si="567"/>
        <v>21080429.497219998</v>
      </c>
      <c r="C1250" s="70">
        <f t="shared" si="568"/>
        <v>-4.7031193320553832E-2</v>
      </c>
      <c r="D1250" s="71">
        <f>[5]Data!$AJ$1245</f>
        <v>22125181</v>
      </c>
      <c r="E1250" s="61">
        <f>[5]Data!$I$1245</f>
        <v>12271983.649999999</v>
      </c>
      <c r="F1250" s="72"/>
      <c r="G1250" s="70">
        <f t="shared" si="569"/>
        <v>-4.4599229076205393E-2</v>
      </c>
      <c r="H1250" s="73">
        <v>8019</v>
      </c>
      <c r="I1250" s="74">
        <f>'[6]Marketshare 2018'!$IE$13</f>
        <v>2263283923.1599998</v>
      </c>
      <c r="J1250" s="75">
        <f t="shared" si="570"/>
        <v>4.745105888436818E-2</v>
      </c>
      <c r="K1250" s="74">
        <f>'[6]Marketshare 2018'!$IE$67</f>
        <v>8483359.8472199999</v>
      </c>
      <c r="L1250" s="76">
        <f t="shared" si="571"/>
        <v>4.1647251099806645E-2</v>
      </c>
      <c r="M1250" s="74">
        <v>382</v>
      </c>
      <c r="N1250" s="74">
        <f>'[6]Marketshare 2018'!$IE$24</f>
        <v>210799270</v>
      </c>
      <c r="O1250" s="77">
        <f t="shared" si="572"/>
        <v>9.3055797139756535E-2</v>
      </c>
      <c r="P1250" s="74">
        <f>'[6]Marketshare 2018'!$IE$77</f>
        <v>3788623.8</v>
      </c>
      <c r="Q1250" s="76">
        <f t="shared" si="573"/>
        <v>0.19969623234463763</v>
      </c>
      <c r="R1250" s="71">
        <f>[5]Data!$W$1245</f>
        <v>1191864.6099999999</v>
      </c>
      <c r="S1250" s="78">
        <f t="shared" si="574"/>
        <v>-7.6714355268477918E-2</v>
      </c>
      <c r="T1250" s="5">
        <v>5306</v>
      </c>
      <c r="U1250" s="79">
        <f>[5]Data!$X$1245</f>
        <v>554745.73</v>
      </c>
      <c r="V1250" s="61">
        <f>[5]Data!$Y$1245</f>
        <v>5003199.9299999988</v>
      </c>
      <c r="W1250" s="67">
        <v>2737</v>
      </c>
      <c r="X1250" s="74">
        <f>'[7]From Apr 2018'!$IE$10</f>
        <v>149442297.53</v>
      </c>
      <c r="Y1250" s="78">
        <f t="shared" si="575"/>
        <v>-0.18025283270316717</v>
      </c>
      <c r="Z1250" s="74">
        <f>'[7]From Apr 2018'!$IE$18</f>
        <v>2058635.5799999998</v>
      </c>
      <c r="AA1250" s="76">
        <f t="shared" si="576"/>
        <v>9.1836363779437394E-2</v>
      </c>
    </row>
    <row r="1251" spans="1:27" s="80" customFormat="1" ht="13" x14ac:dyDescent="0.3">
      <c r="A1251" s="69">
        <v>44857</v>
      </c>
      <c r="B1251" s="58">
        <f t="shared" si="567"/>
        <v>23403060.397220001</v>
      </c>
      <c r="C1251" s="70">
        <f t="shared" si="568"/>
        <v>6.7303732380551429E-2</v>
      </c>
      <c r="D1251" s="71">
        <f>[5]Data!$AJ$1246</f>
        <v>17880066.469999999</v>
      </c>
      <c r="E1251" s="61">
        <f>[5]Data!$I$1246</f>
        <v>13142555.35</v>
      </c>
      <c r="F1251" s="72"/>
      <c r="G1251" s="70">
        <f t="shared" si="569"/>
        <v>0.15759009938606972</v>
      </c>
      <c r="H1251" s="73">
        <v>8019</v>
      </c>
      <c r="I1251" s="74">
        <f>'[6]Marketshare 2018'!$IF$13</f>
        <v>2238883793.23</v>
      </c>
      <c r="J1251" s="75">
        <f t="shared" si="570"/>
        <v>0.10835872195428253</v>
      </c>
      <c r="K1251" s="74">
        <f>'[6]Marketshare 2018'!$IF$67</f>
        <v>9071590.9822199997</v>
      </c>
      <c r="L1251" s="76">
        <f t="shared" si="571"/>
        <v>4.5020405106682239E-2</v>
      </c>
      <c r="M1251" s="74">
        <v>382</v>
      </c>
      <c r="N1251" s="74">
        <f>'[6]Marketshare 2018'!$IF$24</f>
        <v>210538565</v>
      </c>
      <c r="O1251" s="77">
        <f t="shared" si="572"/>
        <v>0.16556722969952409</v>
      </c>
      <c r="P1251" s="74">
        <f>'[6]Marketshare 2018'!$IF$77</f>
        <v>4070964.375</v>
      </c>
      <c r="Q1251" s="76">
        <f t="shared" si="573"/>
        <v>0.2148439526981672</v>
      </c>
      <c r="R1251" s="71">
        <f>[5]Data!$W$1246</f>
        <v>1110233.21</v>
      </c>
      <c r="S1251" s="78">
        <f t="shared" si="574"/>
        <v>-4.909702163775731E-2</v>
      </c>
      <c r="T1251" s="5">
        <v>5306</v>
      </c>
      <c r="U1251" s="79">
        <f>[5]Data!$X$1246</f>
        <v>772754.31</v>
      </c>
      <c r="V1251" s="61">
        <f>[5]Data!$Y$1246</f>
        <v>6427300.0500000017</v>
      </c>
      <c r="W1251" s="67">
        <v>2737</v>
      </c>
      <c r="X1251" s="74">
        <f>'[7]From Apr 2018'!$IF$10</f>
        <v>167841533.23000002</v>
      </c>
      <c r="Y1251" s="78">
        <f t="shared" si="575"/>
        <v>4.0871651285433463E-2</v>
      </c>
      <c r="Z1251" s="74">
        <f>'[7]From Apr 2018'!$IF$18</f>
        <v>1950217.4700000002</v>
      </c>
      <c r="AA1251" s="76">
        <f t="shared" si="576"/>
        <v>7.7462649141697204E-2</v>
      </c>
    </row>
    <row r="1252" spans="1:27" s="80" customFormat="1" ht="13" x14ac:dyDescent="0.3">
      <c r="A1252" s="69">
        <v>44864</v>
      </c>
      <c r="B1252" s="58">
        <f t="shared" si="567"/>
        <v>27873569.248299997</v>
      </c>
      <c r="C1252" s="70">
        <f t="shared" si="568"/>
        <v>0.59480897319194348</v>
      </c>
      <c r="D1252" s="71">
        <f>[5]Data!$AJ$1247</f>
        <v>17213859.240000002</v>
      </c>
      <c r="E1252" s="61">
        <f>[5]Data!$I$1247</f>
        <v>14227960.3062</v>
      </c>
      <c r="F1252" s="72"/>
      <c r="G1252" s="70">
        <f t="shared" si="569"/>
        <v>0.41235016932928259</v>
      </c>
      <c r="H1252" s="73">
        <v>8019</v>
      </c>
      <c r="I1252" s="74">
        <f>'[6]Marketshare 2018'!$IG$13</f>
        <v>2625350636.21</v>
      </c>
      <c r="J1252" s="75">
        <f t="shared" si="570"/>
        <v>0.29105161956721814</v>
      </c>
      <c r="K1252" s="74">
        <f>'[6]Marketshare 2018'!$IG$67</f>
        <v>10702334.733299999</v>
      </c>
      <c r="L1252" s="76">
        <f t="shared" si="571"/>
        <v>4.5294837470421637E-2</v>
      </c>
      <c r="M1252" s="74">
        <v>382</v>
      </c>
      <c r="N1252" s="74">
        <f>'[6]Marketshare 2018'!$IG$24</f>
        <v>240904415</v>
      </c>
      <c r="O1252" s="77">
        <f t="shared" si="572"/>
        <v>0.30160480771262077</v>
      </c>
      <c r="P1252" s="74">
        <f>'[6]Marketshare 2018'!$IG$77</f>
        <v>3525625.5749999997</v>
      </c>
      <c r="Q1252" s="76">
        <f t="shared" si="573"/>
        <v>0.16261062504811297</v>
      </c>
      <c r="R1252" s="71">
        <f>[5]Data!$W$1247</f>
        <v>1350878.5000000002</v>
      </c>
      <c r="S1252" s="78">
        <f t="shared" si="574"/>
        <v>0.20891588266282812</v>
      </c>
      <c r="T1252" s="5">
        <v>5306</v>
      </c>
      <c r="U1252" s="79">
        <f>[5]Data!$X$1247</f>
        <v>568573.3899999999</v>
      </c>
      <c r="V1252" s="61">
        <f>[5]Data!$Y$1247</f>
        <v>9190707.1700000018</v>
      </c>
      <c r="W1252" s="67">
        <v>2737</v>
      </c>
      <c r="X1252" s="74">
        <f>'[7]From Apr 2018'!$IG$10</f>
        <v>218084446.13</v>
      </c>
      <c r="Y1252" s="78">
        <f t="shared" si="575"/>
        <v>0.35516906895149414</v>
      </c>
      <c r="Z1252" s="74">
        <f>'[7]From Apr 2018'!$IG$18</f>
        <v>2535449.88</v>
      </c>
      <c r="AA1252" s="76">
        <f t="shared" si="576"/>
        <v>7.7506670007654432E-2</v>
      </c>
    </row>
    <row r="1253" spans="1:27" s="80" customFormat="1" ht="13" x14ac:dyDescent="0.3">
      <c r="A1253" s="69">
        <v>44871</v>
      </c>
      <c r="B1253" s="58">
        <f t="shared" si="567"/>
        <v>23302309.049819998</v>
      </c>
      <c r="C1253" s="70">
        <f t="shared" si="568"/>
        <v>1.60568681199873E-2</v>
      </c>
      <c r="D1253" s="71">
        <f>[5]Data!$AJ$1248</f>
        <v>25490607.990000002</v>
      </c>
      <c r="E1253" s="61">
        <f>[5]Data!$I$1248</f>
        <v>14421282.03562</v>
      </c>
      <c r="F1253" s="72"/>
      <c r="G1253" s="70">
        <f t="shared" si="569"/>
        <v>0.17513185497476069</v>
      </c>
      <c r="H1253" s="73">
        <v>8019</v>
      </c>
      <c r="I1253" s="74">
        <f>'[6]Marketshare 2018'!$IH$13</f>
        <v>2650347624.5300002</v>
      </c>
      <c r="J1253" s="75">
        <f t="shared" si="570"/>
        <v>0.12806699748553241</v>
      </c>
      <c r="K1253" s="74">
        <f>'[6]Marketshare 2018'!$IH$67</f>
        <v>10275404.129819999</v>
      </c>
      <c r="L1253" s="76">
        <f t="shared" si="571"/>
        <v>4.3077804564692353E-2</v>
      </c>
      <c r="M1253" s="74">
        <v>382</v>
      </c>
      <c r="N1253" s="74">
        <f>'[6]Marketshare 2018'!$IH$24</f>
        <v>264688335</v>
      </c>
      <c r="O1253" s="77">
        <f t="shared" si="572"/>
        <v>0.26234436550271423</v>
      </c>
      <c r="P1253" s="74">
        <f>'[6]Marketshare 2018'!$IH$77</f>
        <v>4145877.9</v>
      </c>
      <c r="Q1253" s="76">
        <f t="shared" si="573"/>
        <v>0.1740360412936218</v>
      </c>
      <c r="R1253" s="71">
        <f>[5]Data!$W$1248</f>
        <v>1465259.34</v>
      </c>
      <c r="S1253" s="78">
        <f t="shared" si="574"/>
        <v>5.649621955219275E-2</v>
      </c>
      <c r="T1253" s="5">
        <v>5306</v>
      </c>
      <c r="U1253" s="79">
        <f>[5]Data!$X$1248</f>
        <v>510496.87</v>
      </c>
      <c r="V1253" s="61">
        <f>[5]Data!$Y$1248</f>
        <v>4307018.1999999993</v>
      </c>
      <c r="W1253" s="67">
        <v>2737</v>
      </c>
      <c r="X1253" s="74">
        <f>'[7]From Apr 2018'!$IH$10</f>
        <v>221886285.44999999</v>
      </c>
      <c r="Y1253" s="78">
        <f t="shared" si="575"/>
        <v>0.10996483455931316</v>
      </c>
      <c r="Z1253" s="74">
        <f>'[7]From Apr 2018'!$IH$18</f>
        <v>2598252.61</v>
      </c>
      <c r="AA1253" s="76">
        <f t="shared" si="576"/>
        <v>7.806559126237636E-2</v>
      </c>
    </row>
    <row r="1254" spans="1:27" s="80" customFormat="1" ht="13" x14ac:dyDescent="0.3">
      <c r="A1254" s="69">
        <v>44878</v>
      </c>
      <c r="B1254" s="58">
        <f t="shared" si="567"/>
        <v>23784089.695179999</v>
      </c>
      <c r="C1254" s="70">
        <f t="shared" si="568"/>
        <v>8.1977159676305256E-4</v>
      </c>
      <c r="D1254" s="71">
        <f>[5]Data!$AJ$1249</f>
        <v>18113576.75</v>
      </c>
      <c r="E1254" s="61">
        <f>[5]Data!$I$1249</f>
        <v>13385064.187480001</v>
      </c>
      <c r="F1254" s="72"/>
      <c r="G1254" s="70">
        <f t="shared" si="569"/>
        <v>8.2912373187323363E-2</v>
      </c>
      <c r="H1254" s="73">
        <v>8019</v>
      </c>
      <c r="I1254" s="74">
        <f>'[6]Marketshare 2018'!$II$13</f>
        <v>2318413635.1100001</v>
      </c>
      <c r="J1254" s="75">
        <f t="shared" si="570"/>
        <v>0.10313105084963814</v>
      </c>
      <c r="K1254" s="74">
        <f>'[6]Marketshare 2018'!$II$67</f>
        <v>8665628.2201799992</v>
      </c>
      <c r="L1254" s="76">
        <f t="shared" si="571"/>
        <v>4.1530448468670968E-2</v>
      </c>
      <c r="M1254" s="74">
        <v>382</v>
      </c>
      <c r="N1254" s="74">
        <f>'[6]Marketshare 2018'!$II$24</f>
        <v>273695120</v>
      </c>
      <c r="O1254" s="77">
        <f t="shared" si="572"/>
        <v>0.47071855689254027</v>
      </c>
      <c r="P1254" s="74">
        <f>'[6]Marketshare 2018'!$II$77</f>
        <v>4719435.9749999996</v>
      </c>
      <c r="Q1254" s="76">
        <f t="shared" si="573"/>
        <v>0.19159339596555466</v>
      </c>
      <c r="R1254" s="71">
        <f>[5]Data!$W$1249</f>
        <v>1146927.8899999999</v>
      </c>
      <c r="S1254" s="78">
        <f t="shared" si="574"/>
        <v>-0.10541812655695904</v>
      </c>
      <c r="T1254" s="5">
        <v>5306</v>
      </c>
      <c r="U1254" s="79">
        <f>[5]Data!$X$1249</f>
        <v>914007.87</v>
      </c>
      <c r="V1254" s="61">
        <f>[5]Data!$Y$1249</f>
        <v>6417887.0599999996</v>
      </c>
      <c r="W1254" s="67">
        <v>2737</v>
      </c>
      <c r="X1254" s="74">
        <f>'[7]From Apr 2018'!$II$10</f>
        <v>186936728.07999998</v>
      </c>
      <c r="Y1254" s="78">
        <f t="shared" si="575"/>
        <v>1.4642822003843259E-2</v>
      </c>
      <c r="Z1254" s="74">
        <f>'[7]From Apr 2018'!$II$18</f>
        <v>1920202.6800000002</v>
      </c>
      <c r="AA1254" s="76">
        <f t="shared" si="576"/>
        <v>6.8479593772079045E-2</v>
      </c>
    </row>
    <row r="1255" spans="1:27" s="80" customFormat="1" ht="13" x14ac:dyDescent="0.3">
      <c r="A1255" s="69">
        <v>44885</v>
      </c>
      <c r="B1255" s="58">
        <f t="shared" si="567"/>
        <v>22563366.428739998</v>
      </c>
      <c r="C1255" s="70">
        <f t="shared" si="568"/>
        <v>4.8815429097210261E-2</v>
      </c>
      <c r="D1255" s="71">
        <f>[5]Data!$AJ$1250</f>
        <v>19932916.560000002</v>
      </c>
      <c r="E1255" s="61">
        <f>[5]Data!$I$1250</f>
        <v>14090158.708239999</v>
      </c>
      <c r="F1255" s="72"/>
      <c r="G1255" s="70">
        <f t="shared" si="569"/>
        <v>0.1778222710256363</v>
      </c>
      <c r="H1255" s="73">
        <v>8019</v>
      </c>
      <c r="I1255" s="74">
        <f>'[6]Marketshare 2018'!$IJ$13</f>
        <v>2337926933.3899999</v>
      </c>
      <c r="J1255" s="75">
        <f t="shared" si="570"/>
        <v>0.15508693041828803</v>
      </c>
      <c r="K1255" s="74">
        <f>'[6]Marketshare 2018'!$IJ$67</f>
        <v>8993492.6837399993</v>
      </c>
      <c r="L1255" s="76">
        <f t="shared" si="571"/>
        <v>4.2742010051231412E-2</v>
      </c>
      <c r="M1255" s="74">
        <v>382</v>
      </c>
      <c r="N1255" s="74">
        <f>'[6]Marketshare 2018'!$IJ$24</f>
        <v>264464245</v>
      </c>
      <c r="O1255" s="77">
        <f t="shared" si="572"/>
        <v>0.38633703589533619</v>
      </c>
      <c r="P1255" s="74">
        <f>'[6]Marketshare 2018'!$IJ$77</f>
        <v>5096666.0249999994</v>
      </c>
      <c r="Q1255" s="76">
        <f t="shared" si="573"/>
        <v>0.21412959812393539</v>
      </c>
      <c r="R1255" s="71">
        <f>[5]Data!$W$1250</f>
        <v>1145030.3299999998</v>
      </c>
      <c r="S1255" s="78">
        <f t="shared" si="574"/>
        <v>6.7868596209876175E-2</v>
      </c>
      <c r="T1255" s="5">
        <v>5306</v>
      </c>
      <c r="U1255" s="79">
        <f>[5]Data!$X$1250</f>
        <v>515083.69</v>
      </c>
      <c r="V1255" s="61">
        <f>[5]Data!$Y$1250</f>
        <v>5048197.4700000007</v>
      </c>
      <c r="W1255" s="67">
        <v>2737</v>
      </c>
      <c r="X1255" s="74">
        <f>'[7]From Apr 2018'!$IJ$10</f>
        <v>179095909.63</v>
      </c>
      <c r="Y1255" s="78">
        <f t="shared" si="575"/>
        <v>8.7481612542203324E-2</v>
      </c>
      <c r="Z1255" s="74">
        <f>'[7]From Apr 2018'!$IJ$18</f>
        <v>1764896.23</v>
      </c>
      <c r="AA1255" s="76">
        <f t="shared" si="576"/>
        <v>6.5696502454882261E-2</v>
      </c>
    </row>
    <row r="1256" spans="1:27" s="80" customFormat="1" ht="13" x14ac:dyDescent="0.3">
      <c r="A1256" s="69">
        <v>44892</v>
      </c>
      <c r="B1256" s="58">
        <f t="shared" si="567"/>
        <v>27699777.226</v>
      </c>
      <c r="C1256" s="70">
        <f t="shared" si="568"/>
        <v>0.16770620204760012</v>
      </c>
      <c r="D1256" s="71">
        <f>[5]Data!$AJ$1251</f>
        <v>18930980</v>
      </c>
      <c r="E1256" s="61">
        <f>[5]Data!$I$1251</f>
        <v>13956039.8444</v>
      </c>
      <c r="F1256" s="72"/>
      <c r="G1256" s="70">
        <f t="shared" si="569"/>
        <v>0.16255024228064641</v>
      </c>
      <c r="H1256" s="73">
        <v>8019</v>
      </c>
      <c r="I1256" s="74">
        <f>'[6]Marketshare 2018'!$IK$13</f>
        <v>2424478077.4300003</v>
      </c>
      <c r="J1256" s="75">
        <f t="shared" si="570"/>
        <v>0.19750880916266556</v>
      </c>
      <c r="K1256" s="74">
        <f>'[6]Marketshare 2018'!$IK$67</f>
        <v>9990493.3709999993</v>
      </c>
      <c r="L1256" s="76">
        <f t="shared" si="571"/>
        <v>4.5785310633812054E-2</v>
      </c>
      <c r="M1256" s="74">
        <v>382</v>
      </c>
      <c r="N1256" s="74">
        <f>'[6]Marketshare 2018'!$IK$24</f>
        <v>228663935</v>
      </c>
      <c r="O1256" s="77">
        <f t="shared" si="572"/>
        <v>0.17565310388080957</v>
      </c>
      <c r="P1256" s="74">
        <f>'[6]Marketshare 2018'!$IK$77</f>
        <v>3965546.4749999996</v>
      </c>
      <c r="Q1256" s="76">
        <f t="shared" si="573"/>
        <v>0.19269163499700992</v>
      </c>
      <c r="R1256" s="71">
        <f>[5]Data!$W$1251</f>
        <v>1418495.7900000003</v>
      </c>
      <c r="S1256" s="78">
        <f t="shared" si="574"/>
        <v>0.36913191672946843</v>
      </c>
      <c r="T1256" s="5">
        <v>5306</v>
      </c>
      <c r="U1256" s="79">
        <f>[5]Data!$X$1251</f>
        <v>487292.8</v>
      </c>
      <c r="V1256" s="61">
        <f>[5]Data!$Y$1251</f>
        <v>9357566.9900000002</v>
      </c>
      <c r="W1256" s="67">
        <v>2737</v>
      </c>
      <c r="X1256" s="74">
        <f>'[7]From Apr 2018'!$IK$10</f>
        <v>205791379.01999998</v>
      </c>
      <c r="Y1256" s="78">
        <f t="shared" si="575"/>
        <v>0.27084433621167792</v>
      </c>
      <c r="Z1256" s="74">
        <f>'[7]From Apr 2018'!$IK$18</f>
        <v>2480381.7999999998</v>
      </c>
      <c r="AA1256" s="76">
        <f t="shared" si="576"/>
        <v>8.0352630636969569E-2</v>
      </c>
    </row>
    <row r="1257" spans="1:27" s="80" customFormat="1" ht="13" x14ac:dyDescent="0.3">
      <c r="A1257" s="69">
        <v>44899</v>
      </c>
      <c r="B1257" s="58">
        <f t="shared" si="567"/>
        <v>25371065.420279998</v>
      </c>
      <c r="C1257" s="70">
        <f t="shared" si="568"/>
        <v>0.18130150025606828</v>
      </c>
      <c r="D1257" s="71">
        <f>[5]Data!$AJ$1252</f>
        <v>16563005</v>
      </c>
      <c r="E1257" s="61">
        <f>[5]Data!$I$1252</f>
        <v>12812226.24918</v>
      </c>
      <c r="F1257" s="72"/>
      <c r="G1257" s="70">
        <f t="shared" si="569"/>
        <v>3.9783837353069895E-2</v>
      </c>
      <c r="H1257" s="73">
        <v>8019</v>
      </c>
      <c r="I1257" s="74">
        <f>'[6]Marketshare 2018'!$IL$13</f>
        <v>2428784596.4700003</v>
      </c>
      <c r="J1257" s="75">
        <f t="shared" si="570"/>
        <v>7.0343119298825307E-2</v>
      </c>
      <c r="K1257" s="74">
        <f>'[6]Marketshare 2018'!$IL$67</f>
        <v>9245649.0934800003</v>
      </c>
      <c r="L1257" s="76">
        <f t="shared" si="571"/>
        <v>4.2296642741108927E-2</v>
      </c>
      <c r="M1257" s="74">
        <v>382</v>
      </c>
      <c r="N1257" s="74">
        <f>'[6]Marketshare 2018'!$IL$24</f>
        <v>230835725</v>
      </c>
      <c r="O1257" s="77">
        <f t="shared" si="572"/>
        <v>0.21373920492037235</v>
      </c>
      <c r="P1257" s="74">
        <f>'[6]Marketshare 2018'!$IL$77</f>
        <v>3566577.15</v>
      </c>
      <c r="Q1257" s="76">
        <f t="shared" si="573"/>
        <v>0.17167461838933293</v>
      </c>
      <c r="R1257" s="71">
        <f>[5]Data!$W$1252</f>
        <v>1582657.3168000004</v>
      </c>
      <c r="S1257" s="78">
        <f t="shared" si="574"/>
        <v>0.33205525703089478</v>
      </c>
      <c r="T1257" s="5">
        <v>5306</v>
      </c>
      <c r="U1257" s="79">
        <f>[5]Data!$X$1252</f>
        <v>520408.4</v>
      </c>
      <c r="V1257" s="61">
        <f>[5]Data!$Y$1252</f>
        <v>7728320.2099999981</v>
      </c>
      <c r="W1257" s="67">
        <v>2737</v>
      </c>
      <c r="X1257" s="74">
        <f>'[7]From Apr 2018'!$IL$10</f>
        <v>236747713.99000001</v>
      </c>
      <c r="Y1257" s="78">
        <f t="shared" si="575"/>
        <v>0.21995622578255025</v>
      </c>
      <c r="Z1257" s="74">
        <f>'[7]From Apr 2018'!$IL$18</f>
        <v>2727453.25</v>
      </c>
      <c r="AA1257" s="76">
        <f t="shared" si="576"/>
        <v>7.6803367433717656E-2</v>
      </c>
    </row>
    <row r="1258" spans="1:27" s="80" customFormat="1" ht="13" x14ac:dyDescent="0.3">
      <c r="A1258" s="69">
        <v>44906</v>
      </c>
      <c r="B1258" s="58">
        <f t="shared" si="567"/>
        <v>26989157.24594</v>
      </c>
      <c r="C1258" s="70">
        <f t="shared" si="568"/>
        <v>0.17090629570796612</v>
      </c>
      <c r="D1258" s="71">
        <f>[5]Data!$AJ$1253</f>
        <v>12911432</v>
      </c>
      <c r="E1258" s="61">
        <f>[5]Data!$I$1253</f>
        <v>15750495.896199999</v>
      </c>
      <c r="F1258" s="72"/>
      <c r="G1258" s="70">
        <f t="shared" si="569"/>
        <v>0.46532659412415578</v>
      </c>
      <c r="H1258" s="73">
        <v>8019</v>
      </c>
      <c r="I1258" s="74">
        <f>'[6]Marketshare 2018'!$IM$13</f>
        <v>2419092074.3699999</v>
      </c>
      <c r="J1258" s="75">
        <f t="shared" si="570"/>
        <v>6.0465056750827584E-2</v>
      </c>
      <c r="K1258" s="74">
        <f>'[6]Marketshare 2018'!$IM$67</f>
        <v>10396185.741539998</v>
      </c>
      <c r="L1258" s="76">
        <f t="shared" si="571"/>
        <v>4.7750631788615522E-2</v>
      </c>
      <c r="M1258" s="74">
        <v>382</v>
      </c>
      <c r="N1258" s="74">
        <f>'[6]Marketshare 2018'!$IM$24</f>
        <v>241624680</v>
      </c>
      <c r="O1258" s="77">
        <f t="shared" si="572"/>
        <v>0.24647021479063902</v>
      </c>
      <c r="P1258" s="74">
        <f>'[6]Marketshare 2018'!$IM$77</f>
        <v>5354310.1499999994</v>
      </c>
      <c r="Q1258" s="76">
        <f t="shared" si="573"/>
        <v>0.2462179567087269</v>
      </c>
      <c r="R1258" s="71">
        <f>[5]Data!$W$1253</f>
        <v>1398178.5044</v>
      </c>
      <c r="S1258" s="78">
        <f t="shared" si="574"/>
        <v>8.0832725057742305E-3</v>
      </c>
      <c r="T1258" s="5">
        <v>5306</v>
      </c>
      <c r="U1258" s="79">
        <f>[5]Data!$X$1253</f>
        <v>559019.28</v>
      </c>
      <c r="V1258" s="61">
        <f>[5]Data!$Y$1253</f>
        <v>6816276.8399999989</v>
      </c>
      <c r="W1258" s="67">
        <v>2737</v>
      </c>
      <c r="X1258" s="74">
        <f>'[7]From Apr 2018'!$IM$10</f>
        <v>209371162.78</v>
      </c>
      <c r="Y1258" s="78">
        <f t="shared" si="575"/>
        <v>-4.6262127359679606E-2</v>
      </c>
      <c r="Z1258" s="74">
        <f>'[7]From Apr 2018'!$IM$18</f>
        <v>2465186.73</v>
      </c>
      <c r="AA1258" s="76">
        <f t="shared" si="576"/>
        <v>7.8494946399418383E-2</v>
      </c>
    </row>
    <row r="1259" spans="1:27" s="80" customFormat="1" ht="13" x14ac:dyDescent="0.3">
      <c r="A1259" s="69">
        <v>44913</v>
      </c>
      <c r="B1259" s="58">
        <f t="shared" si="567"/>
        <v>24786920.092900001</v>
      </c>
      <c r="C1259" s="70">
        <f t="shared" si="568"/>
        <v>6.7978319318440228E-2</v>
      </c>
      <c r="D1259" s="71">
        <f>[5]Data!$AJ$1254</f>
        <v>11490369.08</v>
      </c>
      <c r="E1259" s="61">
        <f>[5]Data!$I$1254</f>
        <v>15104826.270000001</v>
      </c>
      <c r="F1259" s="72"/>
      <c r="G1259" s="70">
        <f t="shared" si="569"/>
        <v>0.31473983989099774</v>
      </c>
      <c r="H1259" s="73">
        <v>8019</v>
      </c>
      <c r="I1259" s="74">
        <f>'[6]Marketshare 2018'!$IN$13</f>
        <v>2631163962.5900002</v>
      </c>
      <c r="J1259" s="75">
        <f t="shared" si="570"/>
        <v>0.22593266737106221</v>
      </c>
      <c r="K1259" s="74">
        <f>'[6]Marketshare 2018'!$IN$67</f>
        <v>10627141.0779</v>
      </c>
      <c r="L1259" s="76">
        <f t="shared" si="571"/>
        <v>4.4877228097092048E-2</v>
      </c>
      <c r="M1259" s="74">
        <v>382</v>
      </c>
      <c r="N1259" s="74">
        <f>'[6]Marketshare 2018'!$IN$24</f>
        <v>242669730</v>
      </c>
      <c r="O1259" s="77">
        <f t="shared" si="572"/>
        <v>0.36472389237885738</v>
      </c>
      <c r="P1259" s="74">
        <f>'[6]Marketshare 2018'!$IN$77</f>
        <v>4477865.1749999998</v>
      </c>
      <c r="Q1259" s="76">
        <f t="shared" si="573"/>
        <v>0.20502786853556065</v>
      </c>
      <c r="R1259" s="71">
        <f>[5]Data!$W$1254</f>
        <v>1599335.83</v>
      </c>
      <c r="S1259" s="78">
        <f t="shared" si="574"/>
        <v>0.37357765583015223</v>
      </c>
      <c r="T1259" s="5">
        <v>5306</v>
      </c>
      <c r="U1259" s="79">
        <f>[5]Data!$X$1254</f>
        <v>676529.28</v>
      </c>
      <c r="V1259" s="61">
        <f>[5]Data!$Y$1254</f>
        <v>4686834.38</v>
      </c>
      <c r="W1259" s="67">
        <v>2737</v>
      </c>
      <c r="X1259" s="74">
        <f>'[7]From Apr 2018'!$IN$10</f>
        <v>232566666.47999996</v>
      </c>
      <c r="Y1259" s="78">
        <f t="shared" si="575"/>
        <v>0.19681543033229243</v>
      </c>
      <c r="Z1259" s="74">
        <f>'[7]From Apr 2018'!$IN$18</f>
        <v>2719214.35</v>
      </c>
      <c r="AA1259" s="76">
        <f t="shared" si="576"/>
        <v>7.7947953337610537E-2</v>
      </c>
    </row>
    <row r="1260" spans="1:27" s="80" customFormat="1" ht="13" x14ac:dyDescent="0.3">
      <c r="A1260" s="69">
        <v>44920</v>
      </c>
      <c r="B1260" s="58">
        <f t="shared" si="567"/>
        <v>22032573.270780001</v>
      </c>
      <c r="C1260" s="70">
        <f t="shared" si="568"/>
        <v>-6.8630539481133068E-2</v>
      </c>
      <c r="D1260" s="71">
        <f>[5]Data!$AJ$1255</f>
        <v>15437605</v>
      </c>
      <c r="E1260" s="61">
        <f>[5]Data!$I$1255</f>
        <v>13215104.440000001</v>
      </c>
      <c r="F1260" s="72"/>
      <c r="G1260" s="70">
        <f t="shared" si="569"/>
        <v>4.6808705466521605E-2</v>
      </c>
      <c r="H1260" s="73">
        <v>8019</v>
      </c>
      <c r="I1260" s="74">
        <f>'[6]Marketshare 2018'!$IO$13</f>
        <v>2483619659.73</v>
      </c>
      <c r="J1260" s="75">
        <f t="shared" si="570"/>
        <v>-4.075186772690742E-2</v>
      </c>
      <c r="K1260" s="74">
        <f>'[6]Marketshare 2018'!$IO$67</f>
        <v>9651990.5407800004</v>
      </c>
      <c r="L1260" s="76">
        <f t="shared" si="571"/>
        <v>4.3180661306916369E-2</v>
      </c>
      <c r="M1260" s="74">
        <v>382</v>
      </c>
      <c r="N1260" s="74">
        <f>'[6]Marketshare 2018'!$IO$24</f>
        <v>246542495</v>
      </c>
      <c r="O1260" s="77">
        <f t="shared" si="572"/>
        <v>0.22291824506708235</v>
      </c>
      <c r="P1260" s="74">
        <f>'[6]Marketshare 2018'!$IO$77</f>
        <v>3400902</v>
      </c>
      <c r="Q1260" s="76">
        <f t="shared" si="573"/>
        <v>0.15327094016794143</v>
      </c>
      <c r="R1260" s="71">
        <f>[5]Data!$W$1255</f>
        <v>1405486.02</v>
      </c>
      <c r="S1260" s="78">
        <f t="shared" si="574"/>
        <v>8.4907361999858377E-2</v>
      </c>
      <c r="T1260" s="5">
        <v>5306</v>
      </c>
      <c r="U1260" s="79">
        <f>[5]Data!$X$1255</f>
        <v>375388.88</v>
      </c>
      <c r="V1260" s="61">
        <f>[5]Data!$Y$1255</f>
        <v>4546550.99</v>
      </c>
      <c r="W1260" s="67">
        <v>2737</v>
      </c>
      <c r="X1260" s="74">
        <f>'[7]From Apr 2018'!$IO$10</f>
        <v>223227971.34</v>
      </c>
      <c r="Y1260" s="78">
        <f t="shared" si="575"/>
        <v>2.5180768094084538E-2</v>
      </c>
      <c r="Z1260" s="74">
        <f>'[7]From Apr 2018'!$IO$18</f>
        <v>2652254.84</v>
      </c>
      <c r="AA1260" s="76">
        <f t="shared" si="576"/>
        <v>7.9209154781065591E-2</v>
      </c>
    </row>
    <row r="1261" spans="1:27" s="80" customFormat="1" ht="13" x14ac:dyDescent="0.3">
      <c r="A1261" s="69">
        <v>44927</v>
      </c>
      <c r="B1261" s="58">
        <f t="shared" ref="B1261:B1264" si="577">+K1261+P1261+R1261+U1261+V1261+Z1261</f>
        <v>22638119.702659998</v>
      </c>
      <c r="C1261" s="70">
        <f t="shared" ref="C1261:C1264" si="578">(B1261/B1208)-1</f>
        <v>4.4792310243175315E-2</v>
      </c>
      <c r="D1261" s="71">
        <f>[5]Data!$AJ$1256</f>
        <v>26465976.300000001</v>
      </c>
      <c r="E1261" s="61">
        <f>[5]Data!$I$1256</f>
        <v>14802396.062200001</v>
      </c>
      <c r="F1261" s="72"/>
      <c r="G1261" s="70">
        <f t="shared" ref="G1261:G1264" si="579">(E1261/E1208)-1</f>
        <v>0.42773347900422376</v>
      </c>
      <c r="H1261" s="73">
        <v>8019</v>
      </c>
      <c r="I1261" s="74">
        <f>'[6]Marketshare 2018'!$IP$13</f>
        <v>2704032173.6199999</v>
      </c>
      <c r="J1261" s="75">
        <f t="shared" ref="J1261:J1264" si="580">(I1261/I1208)-1</f>
        <v>0.20725698383086799</v>
      </c>
      <c r="K1261" s="74">
        <f>'[6]Marketshare 2018'!$IP$67</f>
        <v>10312481.24766</v>
      </c>
      <c r="L1261" s="76">
        <f t="shared" ref="L1261:L1264" si="581">(K1261/0.09)/I1261</f>
        <v>4.2374911841600922E-2</v>
      </c>
      <c r="M1261" s="74">
        <v>382</v>
      </c>
      <c r="N1261" s="74">
        <f>'[6]Marketshare 2018'!$IP$24</f>
        <v>245400910</v>
      </c>
      <c r="O1261" s="77">
        <f t="shared" ref="O1261:O1264" si="582">(N1261/N1208)-1</f>
        <v>0.22037270909627593</v>
      </c>
      <c r="P1261" s="74">
        <f>'[6]Marketshare 2018'!$IP$77</f>
        <v>4489914.8250000002</v>
      </c>
      <c r="Q1261" s="76">
        <f t="shared" ref="Q1261:Q1264" si="583">(P1261/0.09)/N1261</f>
        <v>0.20329159537346461</v>
      </c>
      <c r="R1261" s="71">
        <f>[5]Data!$W$1256</f>
        <v>1245666.3999999999</v>
      </c>
      <c r="S1261" s="78">
        <f t="shared" ref="S1261:S1264" si="584">(R1261/R1208)-1</f>
        <v>0.12675042238225021</v>
      </c>
      <c r="T1261" s="5">
        <v>5306</v>
      </c>
      <c r="U1261" s="79">
        <f>[5]Data!$X$1256</f>
        <v>505773.24000000005</v>
      </c>
      <c r="V1261" s="61">
        <f>[5]Data!$Y$1256</f>
        <v>4131905.8099999996</v>
      </c>
      <c r="W1261" s="67">
        <v>2737</v>
      </c>
      <c r="X1261" s="74">
        <f>'[7]From Apr 2018'!$IP$10</f>
        <v>164209557.45999998</v>
      </c>
      <c r="Y1261" s="78">
        <f t="shared" ref="Y1261:Y1264" si="585">(X1261/X1208)-1</f>
        <v>-0.12281732949427326</v>
      </c>
      <c r="Z1261" s="74">
        <f>'[7]From Apr 2018'!$IP$18</f>
        <v>1952378.18</v>
      </c>
      <c r="AA1261" s="76">
        <f t="shared" ref="AA1261:AA1264" si="586">(Z1261/0.15)/X1261</f>
        <v>7.9263684371744816E-2</v>
      </c>
    </row>
    <row r="1262" spans="1:27" s="80" customFormat="1" ht="13" x14ac:dyDescent="0.3">
      <c r="A1262" s="69">
        <v>44934</v>
      </c>
      <c r="B1262" s="58">
        <f t="shared" si="577"/>
        <v>28099809.890080001</v>
      </c>
      <c r="C1262" s="70">
        <f t="shared" si="578"/>
        <v>0.23107868352981553</v>
      </c>
      <c r="D1262" s="71">
        <f>[5]Data!$AJ$1257</f>
        <v>18907184</v>
      </c>
      <c r="E1262" s="61">
        <f>[5]Data!$I$1257</f>
        <v>16303089.875779999</v>
      </c>
      <c r="F1262" s="72"/>
      <c r="G1262" s="70">
        <f t="shared" si="579"/>
        <v>0.2231666550239344</v>
      </c>
      <c r="H1262" s="73">
        <v>8019</v>
      </c>
      <c r="I1262" s="74">
        <f>'[6]Marketshare 2018'!$IQ$13</f>
        <v>2482009488.7799997</v>
      </c>
      <c r="J1262" s="75">
        <f t="shared" si="580"/>
        <v>1.0753936018510935E-2</v>
      </c>
      <c r="K1262" s="74">
        <f>'[6]Marketshare 2018'!$IQ$67</f>
        <v>10369454.68008</v>
      </c>
      <c r="L1262" s="76">
        <f t="shared" si="581"/>
        <v>4.6420516775958438E-2</v>
      </c>
      <c r="M1262" s="74">
        <v>382</v>
      </c>
      <c r="N1262" s="74">
        <f>'[6]Marketshare 2018'!$IQ$24</f>
        <v>261390095</v>
      </c>
      <c r="O1262" s="77">
        <f t="shared" si="582"/>
        <v>0.44096429743368803</v>
      </c>
      <c r="P1262" s="74">
        <f>'[6]Marketshare 2018'!$IQ$77</f>
        <v>5933635.2000000002</v>
      </c>
      <c r="Q1262" s="76">
        <f t="shared" si="583"/>
        <v>0.25222562469323867</v>
      </c>
      <c r="R1262" s="71">
        <f>[5]Data!$W$1257</f>
        <v>1230732.3899999997</v>
      </c>
      <c r="S1262" s="78">
        <f t="shared" si="584"/>
        <v>0.13436513387188609</v>
      </c>
      <c r="T1262" s="5">
        <v>5306</v>
      </c>
      <c r="U1262" s="79">
        <f>[5]Data!$X$1257</f>
        <v>393358.72</v>
      </c>
      <c r="V1262" s="61">
        <f>[5]Data!$Y$1257</f>
        <v>8176902.1800000044</v>
      </c>
      <c r="W1262" s="67">
        <v>2737</v>
      </c>
      <c r="X1262" s="74">
        <f>'[7]From Apr 2018'!$IQ$10</f>
        <v>176129250.44999999</v>
      </c>
      <c r="Y1262" s="78">
        <f t="shared" si="585"/>
        <v>0.17710814413582199</v>
      </c>
      <c r="Z1262" s="74">
        <f>'[7]From Apr 2018'!$IQ$18</f>
        <v>1995726.72</v>
      </c>
      <c r="AA1262" s="76">
        <f t="shared" si="586"/>
        <v>7.5540234038394508E-2</v>
      </c>
    </row>
    <row r="1263" spans="1:27" s="80" customFormat="1" ht="13" x14ac:dyDescent="0.3">
      <c r="A1263" s="69">
        <v>44941</v>
      </c>
      <c r="B1263" s="58">
        <f t="shared" si="577"/>
        <v>22349742.497820001</v>
      </c>
      <c r="C1263" s="70">
        <f t="shared" si="578"/>
        <v>-5.3585549943387045E-2</v>
      </c>
      <c r="D1263" s="71">
        <f>[5]Data!$AJ$1258</f>
        <v>13245004</v>
      </c>
      <c r="E1263" s="61">
        <f>[5]Data!$I$1258</f>
        <v>11862028.55632</v>
      </c>
      <c r="F1263" s="72"/>
      <c r="G1263" s="70">
        <f t="shared" si="579"/>
        <v>-8.0762976425333144E-2</v>
      </c>
      <c r="H1263" s="73">
        <v>8019</v>
      </c>
      <c r="I1263" s="74">
        <f>'[6]Marketshare 2018'!$IR$13</f>
        <v>2170307022.46</v>
      </c>
      <c r="J1263" s="75">
        <f t="shared" si="580"/>
        <v>-0.15300028610392424</v>
      </c>
      <c r="K1263" s="74">
        <f>'[6]Marketshare 2018'!$IR$67</f>
        <v>8242924.7878199983</v>
      </c>
      <c r="L1263" s="76">
        <f t="shared" si="581"/>
        <v>4.22005053894111E-2</v>
      </c>
      <c r="M1263" s="74">
        <v>382</v>
      </c>
      <c r="N1263" s="74">
        <f>'[6]Marketshare 2018'!$IR$24</f>
        <v>214151209</v>
      </c>
      <c r="O1263" s="77">
        <f t="shared" si="582"/>
        <v>7.7780696243908931E-2</v>
      </c>
      <c r="P1263" s="74">
        <f>'[6]Marketshare 2018'!$IR$77</f>
        <v>3619103.76</v>
      </c>
      <c r="Q1263" s="76">
        <f t="shared" si="583"/>
        <v>0.18777509680087773</v>
      </c>
      <c r="R1263" s="71">
        <f>[5]Data!$W$1258</f>
        <v>1016110.4400000001</v>
      </c>
      <c r="S1263" s="78">
        <f t="shared" si="584"/>
        <v>-0.20846470566675712</v>
      </c>
      <c r="T1263" s="5">
        <v>5306</v>
      </c>
      <c r="U1263" s="79">
        <f>[5]Data!$X$1258</f>
        <v>1172549.94</v>
      </c>
      <c r="V1263" s="61">
        <f>[5]Data!$Y$1258</f>
        <v>6353946.8100000005</v>
      </c>
      <c r="W1263" s="67">
        <v>2737</v>
      </c>
      <c r="X1263" s="74">
        <f>'[7]From Apr 2018'!$IR$10</f>
        <v>170476639.94</v>
      </c>
      <c r="Y1263" s="78">
        <f t="shared" si="585"/>
        <v>7.6788518658028604E-3</v>
      </c>
      <c r="Z1263" s="74">
        <f>'[7]From Apr 2018'!$IR$18</f>
        <v>1945106.76</v>
      </c>
      <c r="AA1263" s="76">
        <f t="shared" si="586"/>
        <v>7.6065426938048089E-2</v>
      </c>
    </row>
    <row r="1264" spans="1:27" s="80" customFormat="1" ht="13" x14ac:dyDescent="0.3">
      <c r="A1264" s="69">
        <v>44948</v>
      </c>
      <c r="B1264" s="58">
        <f t="shared" si="577"/>
        <v>17776755.57317999</v>
      </c>
      <c r="C1264" s="70">
        <f t="shared" si="578"/>
        <v>-0.20439079490981882</v>
      </c>
      <c r="D1264" s="71">
        <f>[5]Data!$AJ$1259</f>
        <v>19426983.620000001</v>
      </c>
      <c r="E1264" s="61">
        <f>[5]Data!$I$1259</f>
        <v>10598729.73</v>
      </c>
      <c r="F1264" s="72"/>
      <c r="G1264" s="70">
        <f t="shared" si="579"/>
        <v>-7.2256917753416028E-2</v>
      </c>
      <c r="H1264" s="73">
        <v>8019</v>
      </c>
      <c r="I1264" s="74">
        <f>'[6]Marketshare 2018'!$IS$13</f>
        <v>2191184686.7800002</v>
      </c>
      <c r="J1264" s="75">
        <f t="shared" si="580"/>
        <v>-4.9460270097912207E-2</v>
      </c>
      <c r="K1264" s="74">
        <f>'[6]Marketshare 2018'!$IS$67</f>
        <v>7874379.1081800004</v>
      </c>
      <c r="L1264" s="76">
        <f t="shared" si="581"/>
        <v>3.9929587738481903E-2</v>
      </c>
      <c r="M1264" s="74">
        <v>382</v>
      </c>
      <c r="N1264" s="74">
        <f>'[6]Marketshare 2018'!$IS$24</f>
        <v>205365050</v>
      </c>
      <c r="O1264" s="77">
        <f t="shared" si="582"/>
        <v>-5.9211698251771416E-2</v>
      </c>
      <c r="P1264" s="74">
        <f>'[6]Marketshare 2018'!$IS$77</f>
        <v>2715594.5249999999</v>
      </c>
      <c r="Q1264" s="76">
        <f t="shared" si="583"/>
        <v>0.14692506100721617</v>
      </c>
      <c r="R1264" s="71">
        <f>[5]Data!$W$1259</f>
        <v>1084037.08</v>
      </c>
      <c r="S1264" s="78">
        <f t="shared" si="584"/>
        <v>-1.76799330646078E-2</v>
      </c>
      <c r="T1264" s="5">
        <v>5306</v>
      </c>
      <c r="U1264" s="79">
        <f>[5]Data!$X$1259</f>
        <v>0</v>
      </c>
      <c r="V1264" s="61">
        <f>[5]Data!$Y$1259</f>
        <v>4238531.6699999887</v>
      </c>
      <c r="W1264" s="67">
        <v>2737</v>
      </c>
      <c r="X1264" s="74">
        <f>'[7]From Apr 2018'!$IS$10</f>
        <v>158968324.46000001</v>
      </c>
      <c r="Y1264" s="78">
        <f t="shared" si="585"/>
        <v>-4.5225429749956914E-2</v>
      </c>
      <c r="Z1264" s="74">
        <f>'[7]From Apr 2018'!$IS$18</f>
        <v>1864213.19</v>
      </c>
      <c r="AA1264" s="76">
        <f t="shared" si="586"/>
        <v>7.8179649785895047E-2</v>
      </c>
    </row>
    <row r="1265" spans="1:27" s="80" customFormat="1" ht="13" x14ac:dyDescent="0.3">
      <c r="A1265" s="69">
        <v>44955</v>
      </c>
      <c r="B1265" s="58">
        <f t="shared" ref="B1265" si="587">+K1265+P1265+R1265+U1265+V1265+Z1265</f>
        <v>24986296.669960018</v>
      </c>
      <c r="C1265" s="70">
        <f t="shared" ref="C1265" si="588">(B1265/B1212)-1</f>
        <v>0.13298337168598495</v>
      </c>
      <c r="D1265" s="71">
        <f>[5]Data!$AJ$1260</f>
        <v>27056606</v>
      </c>
      <c r="E1265" s="61">
        <f>[5]Data!$I$1260</f>
        <v>13688103.9057</v>
      </c>
      <c r="F1265" s="72"/>
      <c r="G1265" s="70">
        <f t="shared" ref="G1265" si="589">(E1265/E1212)-1</f>
        <v>0.12447708593304907</v>
      </c>
      <c r="H1265" s="73">
        <v>8019</v>
      </c>
      <c r="I1265" s="74">
        <f>'[6]Marketshare 2018'!$IT$13</f>
        <v>2565170728.7599998</v>
      </c>
      <c r="J1265" s="75">
        <f t="shared" ref="J1265" si="590">(I1265/I1212)-1</f>
        <v>0.13946718307348727</v>
      </c>
      <c r="K1265" s="74">
        <f>'[6]Marketshare 2018'!$IT$67</f>
        <v>9948430.8849599995</v>
      </c>
      <c r="L1265" s="76">
        <f t="shared" ref="L1265" si="591">(K1265/0.09)/I1265</f>
        <v>4.3091915756201526E-2</v>
      </c>
      <c r="M1265" s="74">
        <v>382</v>
      </c>
      <c r="N1265" s="74">
        <f>'[6]Marketshare 2018'!$IT$24</f>
        <v>240357770</v>
      </c>
      <c r="O1265" s="77">
        <f t="shared" ref="O1265" si="592">(N1265/N1212)-1</f>
        <v>0.13938671879249664</v>
      </c>
      <c r="P1265" s="74">
        <f>'[6]Marketshare 2018'!$IT$77</f>
        <v>3739673.0249999999</v>
      </c>
      <c r="Q1265" s="76">
        <f t="shared" ref="Q1265" si="593">(P1265/0.09)/N1265</f>
        <v>0.17287530376072302</v>
      </c>
      <c r="R1265" s="71">
        <f>[5]Data!$W$1260</f>
        <v>1414948.8499999999</v>
      </c>
      <c r="S1265" s="78">
        <f t="shared" ref="S1265" si="594">(R1265/R1212)-1</f>
        <v>0.23137965901177115</v>
      </c>
      <c r="T1265" s="5">
        <v>5306</v>
      </c>
      <c r="U1265" s="79">
        <f>[5]Data!$X$1260</f>
        <v>564438.93000000005</v>
      </c>
      <c r="V1265" s="61">
        <f>[5]Data!$Y$1260</f>
        <v>6940541.4800000191</v>
      </c>
      <c r="W1265" s="67">
        <v>2737</v>
      </c>
      <c r="X1265" s="74">
        <f>'[7]From Apr 2018'!$IT$10</f>
        <v>203003769.03000003</v>
      </c>
      <c r="Y1265" s="78">
        <f t="shared" ref="Y1265" si="595">(X1265/X1212)-1</f>
        <v>0.25164468062450385</v>
      </c>
      <c r="Z1265" s="74">
        <f>'[7]From Apr 2018'!$IT$18</f>
        <v>2378263.5</v>
      </c>
      <c r="AA1265" s="76">
        <f t="shared" ref="AA1265" si="596">(Z1265/0.15)/X1265</f>
        <v>7.8102441524900576E-2</v>
      </c>
    </row>
    <row r="1266" spans="1:27" s="80" customFormat="1" ht="13" x14ac:dyDescent="0.3">
      <c r="A1266" s="69">
        <v>44962</v>
      </c>
      <c r="B1266" s="58">
        <f t="shared" ref="B1266:B1271" si="597">+K1266+P1266+R1266+U1266+V1266+Z1266</f>
        <v>25641553.941119999</v>
      </c>
      <c r="C1266" s="70">
        <f t="shared" ref="C1266:C1271" si="598">(B1266/B1213)-1</f>
        <v>4.9539021406745931E-3</v>
      </c>
      <c r="D1266" s="71">
        <f>[5]Data!$AJ$1261</f>
        <v>30808828</v>
      </c>
      <c r="E1266" s="61">
        <f>[5]Data!$I$1261</f>
        <v>12901972.915320002</v>
      </c>
      <c r="F1266" s="72"/>
      <c r="G1266" s="70">
        <f t="shared" ref="G1266:G1271" si="599">(E1266/E1213)-1</f>
        <v>-0.12966475942909339</v>
      </c>
      <c r="H1266" s="73">
        <v>8019</v>
      </c>
      <c r="I1266" s="74">
        <f>'[6]Marketshare 2018'!$IU$13</f>
        <v>2599942041.1900005</v>
      </c>
      <c r="J1266" s="75">
        <f t="shared" ref="J1266:J1271" si="600">(I1266/I1213)-1</f>
        <v>0.10013812947701939</v>
      </c>
      <c r="K1266" s="74">
        <f>'[6]Marketshare 2018'!$IU$67</f>
        <v>9232957.3111199997</v>
      </c>
      <c r="L1266" s="76">
        <f t="shared" ref="L1266:L1271" si="601">(K1266/0.09)/I1266</f>
        <v>3.9457962117126662E-2</v>
      </c>
      <c r="M1266" s="74">
        <v>382</v>
      </c>
      <c r="N1266" s="74">
        <f>'[6]Marketshare 2018'!$IU$24</f>
        <v>231881430</v>
      </c>
      <c r="O1266" s="77">
        <f t="shared" ref="O1266:O1271" si="602">(N1266/N1213)-1</f>
        <v>0.19188760694597673</v>
      </c>
      <c r="P1266" s="74">
        <f>'[6]Marketshare 2018'!$IU$77</f>
        <v>3669015.6</v>
      </c>
      <c r="Q1266" s="76">
        <f t="shared" ref="Q1266:Q1271" si="603">(P1266/0.09)/N1266</f>
        <v>0.1758089899652594</v>
      </c>
      <c r="R1266" s="71">
        <f>[5]Data!$W$1261</f>
        <v>1297323.7999999998</v>
      </c>
      <c r="S1266" s="78">
        <f t="shared" ref="S1266:S1271" si="604">(R1266/R1213)-1</f>
        <v>-6.7950968783719534E-2</v>
      </c>
      <c r="T1266" s="5">
        <v>5306</v>
      </c>
      <c r="U1266" s="79">
        <f>[5]Data!$X$1261</f>
        <v>715019.29</v>
      </c>
      <c r="V1266" s="61">
        <f>[5]Data!$Y$1261</f>
        <v>8137900.1599999992</v>
      </c>
      <c r="W1266" s="67">
        <v>2737</v>
      </c>
      <c r="X1266" s="74">
        <f>'[7]From Apr 2018'!$IU$10</f>
        <v>222240801.31000003</v>
      </c>
      <c r="Y1266" s="78">
        <f t="shared" ref="Y1266:Y1271" si="605">(X1266/X1213)-1</f>
        <v>7.8167455131312513E-2</v>
      </c>
      <c r="Z1266" s="74">
        <f>'[7]From Apr 2018'!$IU$18</f>
        <v>2589337.7799999998</v>
      </c>
      <c r="AA1266" s="76">
        <f t="shared" ref="AA1266:AA1271" si="606">(Z1266/0.15)/X1266</f>
        <v>7.7673639425857879E-2</v>
      </c>
    </row>
    <row r="1267" spans="1:27" s="80" customFormat="1" ht="13" x14ac:dyDescent="0.3">
      <c r="A1267" s="69">
        <v>44969</v>
      </c>
      <c r="B1267" s="58">
        <f t="shared" si="597"/>
        <v>23483303.396540001</v>
      </c>
      <c r="C1267" s="70">
        <f t="shared" si="598"/>
        <v>3.3364380775873226E-3</v>
      </c>
      <c r="D1267" s="71">
        <f>[5]Data!$AJ$1262</f>
        <v>14177885.27</v>
      </c>
      <c r="E1267" s="61">
        <f>[5]Data!$I$1262</f>
        <v>15476220.487939999</v>
      </c>
      <c r="F1267" s="72"/>
      <c r="G1267" s="70">
        <f t="shared" si="599"/>
        <v>0.21939027851988757</v>
      </c>
      <c r="H1267" s="73">
        <v>8019</v>
      </c>
      <c r="I1267" s="74">
        <f>'[6]Marketshare 2018'!$IV$13</f>
        <v>2314539310.6400003</v>
      </c>
      <c r="J1267" s="75">
        <f t="shared" si="600"/>
        <v>-5.0130191834984017E-2</v>
      </c>
      <c r="K1267" s="74">
        <f>'[6]Marketshare 2018'!$IV$67</f>
        <v>10213833.861539999</v>
      </c>
      <c r="L1267" s="76">
        <f t="shared" si="601"/>
        <v>4.9032238244689538E-2</v>
      </c>
      <c r="M1267" s="74">
        <v>382</v>
      </c>
      <c r="N1267" s="74">
        <f>'[6]Marketshare 2018'!$IV$24</f>
        <v>240608330</v>
      </c>
      <c r="O1267" s="77">
        <f t="shared" si="602"/>
        <v>0.10441504004226565</v>
      </c>
      <c r="P1267" s="74">
        <f>'[6]Marketshare 2018'!$IV$77</f>
        <v>5262386.625</v>
      </c>
      <c r="Q1267" s="76">
        <f t="shared" si="603"/>
        <v>0.24301304323088066</v>
      </c>
      <c r="R1267" s="71">
        <f>[5]Data!$W$1262</f>
        <v>1249315.17</v>
      </c>
      <c r="S1267" s="78">
        <f t="shared" si="604"/>
        <v>-9.4561785649178054E-2</v>
      </c>
      <c r="T1267" s="5">
        <v>5306</v>
      </c>
      <c r="U1267" s="79">
        <f>[5]Data!$X$1262</f>
        <v>615546.12</v>
      </c>
      <c r="V1267" s="61">
        <f>[5]Data!$Y$1262</f>
        <v>3909714.09</v>
      </c>
      <c r="W1267" s="67">
        <v>2737</v>
      </c>
      <c r="X1267" s="74">
        <f>'[7]From Apr 2018'!$IV$10</f>
        <v>189810484.81999999</v>
      </c>
      <c r="Y1267" s="78">
        <f t="shared" si="605"/>
        <v>-6.5460587478944343E-2</v>
      </c>
      <c r="Z1267" s="74">
        <f>'[7]From Apr 2018'!$IV$18</f>
        <v>2232507.5300000003</v>
      </c>
      <c r="AA1267" s="76">
        <f t="shared" si="606"/>
        <v>7.841180927095498E-2</v>
      </c>
    </row>
    <row r="1268" spans="1:27" s="80" customFormat="1" ht="13" x14ac:dyDescent="0.3">
      <c r="A1268" s="69">
        <v>44976</v>
      </c>
      <c r="B1268" s="58">
        <f t="shared" si="597"/>
        <v>18968781.330799997</v>
      </c>
      <c r="C1268" s="70">
        <f t="shared" si="598"/>
        <v>-0.15595607722363891</v>
      </c>
      <c r="D1268" s="71">
        <f>[5]Data!$AJ$1263</f>
        <v>15722163.379999999</v>
      </c>
      <c r="E1268" s="61">
        <f>[5]Data!$I$1263</f>
        <v>10946429.01</v>
      </c>
      <c r="F1268" s="72"/>
      <c r="G1268" s="70">
        <f t="shared" si="599"/>
        <v>-7.2773255291083583E-2</v>
      </c>
      <c r="H1268" s="73">
        <v>8019</v>
      </c>
      <c r="I1268" s="74">
        <f>'[6]Marketshare 2018'!$IW$13</f>
        <v>2234335692.8299999</v>
      </c>
      <c r="J1268" s="75">
        <f t="shared" si="600"/>
        <v>3.113806513350692E-2</v>
      </c>
      <c r="K1268" s="74">
        <f>'[6]Marketshare 2018'!$IW$67</f>
        <v>8153343.8207999999</v>
      </c>
      <c r="L1268" s="76">
        <f t="shared" si="601"/>
        <v>4.054570197786872E-2</v>
      </c>
      <c r="M1268" s="74">
        <v>382</v>
      </c>
      <c r="N1268" s="74">
        <f>'[6]Marketshare 2018'!$IW$24</f>
        <v>233808970</v>
      </c>
      <c r="O1268" s="77">
        <f t="shared" si="602"/>
        <v>0.14291456572110328</v>
      </c>
      <c r="P1268" s="74">
        <f>'[6]Marketshare 2018'!$IW$77</f>
        <v>2793085.1999999997</v>
      </c>
      <c r="Q1268" s="76">
        <f t="shared" si="603"/>
        <v>0.13273348751333192</v>
      </c>
      <c r="R1268" s="71">
        <f>[5]Data!$W$1263</f>
        <v>1219125.83</v>
      </c>
      <c r="S1268" s="78">
        <f t="shared" si="604"/>
        <v>-1.2789915007995978E-2</v>
      </c>
      <c r="T1268" s="5">
        <v>5306</v>
      </c>
      <c r="U1268" s="79">
        <f>[5]Data!$X$1263</f>
        <v>589759.79</v>
      </c>
      <c r="V1268" s="61">
        <f>[5]Data!$Y$1263</f>
        <v>4152666.4199999971</v>
      </c>
      <c r="W1268" s="67">
        <v>2737</v>
      </c>
      <c r="X1268" s="74">
        <f>'[7]From Apr 2018'!$IW$10</f>
        <v>176866856.05000001</v>
      </c>
      <c r="Y1268" s="78">
        <f t="shared" si="605"/>
        <v>1.9742855887519006E-2</v>
      </c>
      <c r="Z1268" s="74">
        <f>'[7]From Apr 2018'!$IW$18</f>
        <v>2060800.27</v>
      </c>
      <c r="AA1268" s="76">
        <f t="shared" si="606"/>
        <v>7.7678027265791191E-2</v>
      </c>
    </row>
    <row r="1269" spans="1:27" s="80" customFormat="1" ht="13" x14ac:dyDescent="0.3">
      <c r="A1269" s="69">
        <v>44983</v>
      </c>
      <c r="B1269" s="58">
        <f t="shared" si="597"/>
        <v>24044170.101620022</v>
      </c>
      <c r="C1269" s="70">
        <f t="shared" si="598"/>
        <v>1.8088271763662123E-2</v>
      </c>
      <c r="D1269" s="71">
        <f>[5]Data!$AJ$1264</f>
        <v>30197271.800000001</v>
      </c>
      <c r="E1269" s="61">
        <f>[5]Data!$I$1264</f>
        <v>13614350.130420001</v>
      </c>
      <c r="F1269" s="72"/>
      <c r="G1269" s="70">
        <f t="shared" si="599"/>
        <v>0.10739071535611044</v>
      </c>
      <c r="H1269" s="73">
        <v>8019</v>
      </c>
      <c r="I1269" s="74">
        <f>'[6]Marketshare 2018'!$IX$13</f>
        <v>2543207718.0999999</v>
      </c>
      <c r="J1269" s="75">
        <f t="shared" si="600"/>
        <v>0.15445373037215426</v>
      </c>
      <c r="K1269" s="74">
        <f>'[6]Marketshare 2018'!$IX$67</f>
        <v>8789262.4816200007</v>
      </c>
      <c r="L1269" s="76">
        <f t="shared" si="601"/>
        <v>3.8399723043841455E-2</v>
      </c>
      <c r="M1269" s="74">
        <v>382</v>
      </c>
      <c r="N1269" s="74">
        <f>'[6]Marketshare 2018'!$IX$24</f>
        <v>265234780</v>
      </c>
      <c r="O1269" s="77">
        <f t="shared" si="602"/>
        <v>0.32087145965593011</v>
      </c>
      <c r="P1269" s="74">
        <f>'[6]Marketshare 2018'!$IX$77</f>
        <v>4825087.6499999994</v>
      </c>
      <c r="Q1269" s="76">
        <f t="shared" si="603"/>
        <v>0.20213067456688746</v>
      </c>
      <c r="R1269" s="71">
        <f>[5]Data!$W$1264</f>
        <v>1134440.67</v>
      </c>
      <c r="S1269" s="78">
        <f t="shared" si="604"/>
        <v>5.1537890441635259E-2</v>
      </c>
      <c r="T1269" s="5">
        <v>5306</v>
      </c>
      <c r="U1269" s="79">
        <f>[5]Data!$X$1264</f>
        <v>696788.86</v>
      </c>
      <c r="V1269" s="61">
        <f>[5]Data!$Y$1264</f>
        <v>6356388.8900000202</v>
      </c>
      <c r="W1269" s="67">
        <v>2737</v>
      </c>
      <c r="X1269" s="74">
        <f>'[7]From Apr 2018'!$IX$10</f>
        <v>188457896.90000001</v>
      </c>
      <c r="Y1269" s="78">
        <f t="shared" si="605"/>
        <v>0.10632704790010061</v>
      </c>
      <c r="Z1269" s="74">
        <f>'[7]From Apr 2018'!$IX$18</f>
        <v>2242201.5500000003</v>
      </c>
      <c r="AA1269" s="76">
        <f t="shared" si="606"/>
        <v>7.9317505815450579E-2</v>
      </c>
    </row>
    <row r="1270" spans="1:27" s="80" customFormat="1" ht="13" x14ac:dyDescent="0.3">
      <c r="A1270" s="69">
        <v>44990</v>
      </c>
      <c r="B1270" s="58">
        <f t="shared" si="597"/>
        <v>31904205.056199998</v>
      </c>
      <c r="C1270" s="70">
        <f t="shared" si="598"/>
        <v>0.38309314410989992</v>
      </c>
      <c r="D1270" s="71">
        <f>[5]Data!$AJ$1265</f>
        <v>21308485</v>
      </c>
      <c r="E1270" s="61">
        <f>[5]Data!$I$1265</f>
        <v>18208060.121599998</v>
      </c>
      <c r="F1270" s="72"/>
      <c r="G1270" s="70">
        <f t="shared" si="599"/>
        <v>0.43266005181400025</v>
      </c>
      <c r="H1270" s="73">
        <v>8019</v>
      </c>
      <c r="I1270" s="74">
        <f>'[6]Marketshare 2018'!$IY$13</f>
        <v>2559323182.5900002</v>
      </c>
      <c r="J1270" s="75">
        <f t="shared" si="600"/>
        <v>8.0222154397820766E-2</v>
      </c>
      <c r="K1270" s="74">
        <f>'[6]Marketshare 2018'!$IY$67</f>
        <v>9664516.4112</v>
      </c>
      <c r="L1270" s="76">
        <f t="shared" si="601"/>
        <v>4.195777868558568E-2</v>
      </c>
      <c r="M1270" s="74">
        <v>382</v>
      </c>
      <c r="N1270" s="74">
        <f>'[6]Marketshare 2018'!$IY$24</f>
        <v>294785080</v>
      </c>
      <c r="O1270" s="77">
        <f t="shared" si="602"/>
        <v>0.55391684352941684</v>
      </c>
      <c r="P1270" s="74">
        <f>'[6]Marketshare 2018'!$IY$77</f>
        <v>8438298.0749999993</v>
      </c>
      <c r="Q1270" s="76">
        <f t="shared" si="603"/>
        <v>0.31805838850460139</v>
      </c>
      <c r="R1270" s="71">
        <f>[5]Data!$W$1265</f>
        <v>1403212.0999999999</v>
      </c>
      <c r="S1270" s="78">
        <f t="shared" si="604"/>
        <v>-1.8311803995664788E-2</v>
      </c>
      <c r="T1270" s="5">
        <v>5306</v>
      </c>
      <c r="U1270" s="79">
        <f>[5]Data!$X$1265</f>
        <v>502603.9</v>
      </c>
      <c r="V1270" s="61">
        <f>[5]Data!$Y$1265</f>
        <v>9169090.3399999999</v>
      </c>
      <c r="W1270" s="67">
        <v>2737</v>
      </c>
      <c r="X1270" s="74">
        <f>'[7]From Apr 2018'!$IY$10</f>
        <v>232773597.93000001</v>
      </c>
      <c r="Y1270" s="78">
        <f t="shared" si="605"/>
        <v>0.21547408699165738</v>
      </c>
      <c r="Z1270" s="74">
        <f>'[7]From Apr 2018'!$IY$18</f>
        <v>2726484.23</v>
      </c>
      <c r="AA1270" s="76">
        <f t="shared" si="606"/>
        <v>7.8086869365654676E-2</v>
      </c>
    </row>
    <row r="1271" spans="1:27" s="80" customFormat="1" ht="13" x14ac:dyDescent="0.3">
      <c r="A1271" s="69">
        <v>44997</v>
      </c>
      <c r="B1271" s="58">
        <f t="shared" si="597"/>
        <v>22466494.946139999</v>
      </c>
      <c r="C1271" s="70">
        <f t="shared" si="598"/>
        <v>-4.7217955383770049E-2</v>
      </c>
      <c r="D1271" s="71">
        <f>[5]Data!$AJ$1266</f>
        <v>13491153.5</v>
      </c>
      <c r="E1271" s="61">
        <f>[5]Data!$I$1266</f>
        <v>13612898.328539999</v>
      </c>
      <c r="F1271" s="72"/>
      <c r="G1271" s="70">
        <f t="shared" si="599"/>
        <v>-5.5398276757137932E-2</v>
      </c>
      <c r="H1271" s="73">
        <v>8019</v>
      </c>
      <c r="I1271" s="74">
        <f>'[6]Marketshare 2018'!$IZ$13</f>
        <v>2287395009.6899996</v>
      </c>
      <c r="J1271" s="75">
        <f t="shared" si="600"/>
        <v>-5.2339540046434374E-2</v>
      </c>
      <c r="K1271" s="74">
        <f>'[6]Marketshare 2018'!$IZ$67</f>
        <v>9082825.2761399988</v>
      </c>
      <c r="L1271" s="76">
        <f t="shared" si="601"/>
        <v>4.4120180562812916E-2</v>
      </c>
      <c r="M1271" s="74">
        <v>382</v>
      </c>
      <c r="N1271" s="74">
        <f>'[6]Marketshare 2018'!$IZ$24</f>
        <v>245650500</v>
      </c>
      <c r="O1271" s="77">
        <f t="shared" si="602"/>
        <v>9.123273307429125E-3</v>
      </c>
      <c r="P1271" s="74">
        <f>'[6]Marketshare 2018'!$IZ$77</f>
        <v>4530073.05</v>
      </c>
      <c r="Q1271" s="76">
        <f t="shared" si="603"/>
        <v>0.2049014555231925</v>
      </c>
      <c r="R1271" s="71">
        <f>[5]Data!$W$1266</f>
        <v>1345959.23</v>
      </c>
      <c r="S1271" s="78">
        <f t="shared" si="604"/>
        <v>-8.7646006632434048E-2</v>
      </c>
      <c r="T1271" s="5">
        <v>5306</v>
      </c>
      <c r="U1271" s="79">
        <f>[5]Data!$X$1266</f>
        <v>639977.93999999994</v>
      </c>
      <c r="V1271" s="61">
        <f>[5]Data!$Y$1266</f>
        <v>4574451.0300000012</v>
      </c>
      <c r="W1271" s="67">
        <v>2737</v>
      </c>
      <c r="X1271" s="74">
        <f>'[7]From Apr 2018'!$IZ$10</f>
        <v>192399320.79000002</v>
      </c>
      <c r="Y1271" s="78">
        <f t="shared" si="605"/>
        <v>-0.11819155762170119</v>
      </c>
      <c r="Z1271" s="74">
        <f>'[7]From Apr 2018'!$IZ$18</f>
        <v>2293208.42</v>
      </c>
      <c r="AA1271" s="76">
        <f t="shared" si="606"/>
        <v>7.9460031722356952E-2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16" sqref="D16"/>
    </sheetView>
  </sheetViews>
  <sheetFormatPr defaultRowHeight="14.5" x14ac:dyDescent="0.35"/>
  <cols>
    <col min="1" max="1" width="8.7265625" style="81"/>
    <col min="2" max="2" width="10.26953125" bestFit="1" customWidth="1"/>
    <col min="3" max="3" width="7.6328125" bestFit="1" customWidth="1"/>
    <col min="4" max="4" width="10.26953125" bestFit="1" customWidth="1"/>
    <col min="5" max="5" width="7.6328125" bestFit="1" customWidth="1"/>
    <col min="6" max="6" width="10.26953125" bestFit="1" customWidth="1"/>
    <col min="7" max="7" width="6.81640625" bestFit="1" customWidth="1"/>
  </cols>
  <sheetData>
    <row r="1" spans="1:11" x14ac:dyDescent="0.35">
      <c r="B1" s="92" t="s">
        <v>26</v>
      </c>
      <c r="C1" s="92"/>
      <c r="D1" s="93" t="s">
        <v>27</v>
      </c>
      <c r="E1" s="93"/>
      <c r="F1" s="94" t="s">
        <v>28</v>
      </c>
      <c r="G1" s="94"/>
    </row>
    <row r="2" spans="1:11" s="81" customFormat="1" x14ac:dyDescent="0.35">
      <c r="B2" s="81" t="s">
        <v>29</v>
      </c>
      <c r="C2" s="81" t="s">
        <v>20</v>
      </c>
      <c r="D2" s="81" t="s">
        <v>29</v>
      </c>
      <c r="E2" s="81" t="s">
        <v>20</v>
      </c>
      <c r="F2" s="81" t="s">
        <v>29</v>
      </c>
      <c r="G2" s="81" t="s">
        <v>20</v>
      </c>
    </row>
    <row r="3" spans="1:11" x14ac:dyDescent="0.35">
      <c r="A3" s="81" t="s">
        <v>30</v>
      </c>
      <c r="B3" s="82">
        <v>1454</v>
      </c>
      <c r="C3" s="82">
        <v>84</v>
      </c>
      <c r="D3" s="83">
        <v>1450</v>
      </c>
      <c r="E3" s="83">
        <v>88</v>
      </c>
      <c r="F3" s="84">
        <f>D3-B3</f>
        <v>-4</v>
      </c>
      <c r="G3" s="84">
        <f>E3-C3</f>
        <v>4</v>
      </c>
      <c r="H3" s="1"/>
      <c r="I3" s="1"/>
      <c r="J3" s="1"/>
      <c r="K3" s="1"/>
    </row>
    <row r="4" spans="1:11" x14ac:dyDescent="0.35">
      <c r="A4" s="81" t="s">
        <v>31</v>
      </c>
      <c r="B4" s="82">
        <v>1591</v>
      </c>
      <c r="C4" s="82">
        <v>70</v>
      </c>
      <c r="D4" s="83">
        <v>1625</v>
      </c>
      <c r="E4" s="83">
        <v>69</v>
      </c>
      <c r="F4" s="84">
        <f t="shared" ref="F4:G9" si="0">D4-B4</f>
        <v>34</v>
      </c>
      <c r="G4" s="84">
        <f t="shared" si="0"/>
        <v>-1</v>
      </c>
      <c r="H4" s="1"/>
      <c r="I4" s="1"/>
      <c r="J4" s="1"/>
      <c r="K4" s="1"/>
    </row>
    <row r="5" spans="1:11" x14ac:dyDescent="0.35">
      <c r="A5" s="81" t="s">
        <v>32</v>
      </c>
      <c r="B5" s="82">
        <v>1086</v>
      </c>
      <c r="C5" s="82">
        <v>35</v>
      </c>
      <c r="D5" s="83">
        <v>1100</v>
      </c>
      <c r="E5" s="83">
        <v>37</v>
      </c>
      <c r="F5" s="84">
        <f t="shared" si="0"/>
        <v>14</v>
      </c>
      <c r="G5" s="84">
        <f t="shared" si="0"/>
        <v>2</v>
      </c>
      <c r="H5" s="1"/>
      <c r="I5" s="1"/>
      <c r="J5" s="1"/>
      <c r="K5" s="1"/>
    </row>
    <row r="6" spans="1:11" x14ac:dyDescent="0.35">
      <c r="A6" s="81" t="s">
        <v>33</v>
      </c>
      <c r="B6" s="82">
        <v>1355</v>
      </c>
      <c r="C6" s="82">
        <v>51</v>
      </c>
      <c r="D6" s="83">
        <v>1450</v>
      </c>
      <c r="E6" s="83">
        <v>65</v>
      </c>
      <c r="F6" s="84">
        <f t="shared" si="0"/>
        <v>95</v>
      </c>
      <c r="G6" s="84">
        <f t="shared" si="0"/>
        <v>14</v>
      </c>
      <c r="H6" s="1"/>
      <c r="I6" s="1"/>
      <c r="J6" s="1"/>
      <c r="K6" s="1"/>
    </row>
    <row r="7" spans="1:11" x14ac:dyDescent="0.35">
      <c r="A7" s="81" t="s">
        <v>34</v>
      </c>
      <c r="B7" s="82">
        <v>371</v>
      </c>
      <c r="C7" s="82">
        <v>23</v>
      </c>
      <c r="D7" s="83">
        <v>409</v>
      </c>
      <c r="E7" s="83">
        <v>22</v>
      </c>
      <c r="F7" s="84">
        <f t="shared" si="0"/>
        <v>38</v>
      </c>
      <c r="G7" s="84">
        <f t="shared" si="0"/>
        <v>-1</v>
      </c>
      <c r="H7" s="1"/>
      <c r="I7" s="1"/>
      <c r="J7" s="1"/>
      <c r="K7" s="1"/>
    </row>
    <row r="8" spans="1:11" x14ac:dyDescent="0.35">
      <c r="A8" s="81" t="s">
        <v>35</v>
      </c>
      <c r="B8" s="82">
        <v>750</v>
      </c>
      <c r="C8" s="82">
        <v>36</v>
      </c>
      <c r="D8" s="83">
        <v>750</v>
      </c>
      <c r="E8" s="83">
        <v>42</v>
      </c>
      <c r="F8" s="84">
        <f t="shared" si="0"/>
        <v>0</v>
      </c>
      <c r="G8" s="84">
        <f t="shared" si="0"/>
        <v>6</v>
      </c>
      <c r="H8" s="1"/>
      <c r="I8" s="1"/>
      <c r="J8" s="1"/>
      <c r="K8" s="1"/>
    </row>
    <row r="9" spans="1:11" x14ac:dyDescent="0.35">
      <c r="A9" s="81" t="s">
        <v>36</v>
      </c>
      <c r="B9" s="82">
        <v>1550</v>
      </c>
      <c r="C9" s="82">
        <v>63</v>
      </c>
      <c r="D9" s="83">
        <v>1550</v>
      </c>
      <c r="E9" s="83">
        <v>55</v>
      </c>
      <c r="F9" s="84">
        <f t="shared" si="0"/>
        <v>0</v>
      </c>
      <c r="G9" s="84">
        <f t="shared" si="0"/>
        <v>-8</v>
      </c>
      <c r="H9" s="1"/>
      <c r="I9" s="1"/>
      <c r="J9" s="1"/>
      <c r="K9" s="1"/>
    </row>
    <row r="10" spans="1:11" ht="15" thickBot="1" x14ac:dyDescent="0.4">
      <c r="B10" s="85">
        <f t="shared" ref="B10:G10" si="1">SUM(B3:B9)</f>
        <v>8157</v>
      </c>
      <c r="C10" s="85">
        <f t="shared" si="1"/>
        <v>362</v>
      </c>
      <c r="D10" s="86">
        <f t="shared" si="1"/>
        <v>8334</v>
      </c>
      <c r="E10" s="86">
        <f t="shared" si="1"/>
        <v>378</v>
      </c>
      <c r="F10" s="87">
        <f t="shared" si="1"/>
        <v>177</v>
      </c>
      <c r="G10" s="87">
        <f t="shared" si="1"/>
        <v>16</v>
      </c>
      <c r="H10" s="1"/>
      <c r="I10" s="1"/>
      <c r="J10" s="1"/>
      <c r="K10" s="1"/>
    </row>
    <row r="11" spans="1:1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B12" s="1">
        <v>8019</v>
      </c>
      <c r="C12" s="1">
        <v>382</v>
      </c>
      <c r="D12" s="1">
        <v>8019</v>
      </c>
      <c r="E12" s="1">
        <v>382</v>
      </c>
      <c r="F12" s="1"/>
      <c r="G12" s="1"/>
      <c r="H12" s="1"/>
      <c r="I12" s="1"/>
      <c r="J12" s="1"/>
      <c r="K12" s="1"/>
    </row>
    <row r="13" spans="1:11" x14ac:dyDescent="0.35">
      <c r="B13" s="1">
        <f>B12-B10</f>
        <v>-138</v>
      </c>
      <c r="C13" s="1">
        <f>C12-C10</f>
        <v>20</v>
      </c>
      <c r="D13" s="1">
        <f>D12-D10</f>
        <v>-315</v>
      </c>
      <c r="E13" s="1">
        <f>E12-E10</f>
        <v>4</v>
      </c>
      <c r="F13" s="1"/>
      <c r="G13" s="1"/>
      <c r="H13" s="1"/>
      <c r="I13" s="1"/>
      <c r="J13" s="1"/>
      <c r="K13" s="1"/>
    </row>
    <row r="14" spans="1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7" ma:contentTypeDescription="Create a new document." ma:contentTypeScope="" ma:versionID="37b9d2404e81284afd82606e87d1dcb1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70ee5209440d126f86a46f638e5a419f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18AD1A-F6F8-470D-906E-6CF15373D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2023-04-19T08:52:07Z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