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6.2022\"/>
    </mc:Choice>
  </mc:AlternateContent>
  <xr:revisionPtr revIDLastSave="0" documentId="13_ncr:1_{C7C99881-C7C9-4DA6-8FB8-AEA9190FFF0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33" i="1" l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AA1232" i="1" s="1"/>
  <c r="P1232" i="1"/>
  <c r="N1232" i="1"/>
  <c r="K1232" i="1"/>
  <c r="I1232" i="1"/>
  <c r="Z1231" i="1"/>
  <c r="AA1231" i="1" s="1"/>
  <c r="X1231" i="1"/>
  <c r="P1231" i="1"/>
  <c r="N1231" i="1"/>
  <c r="K1231" i="1"/>
  <c r="I1231" i="1"/>
  <c r="V1231" i="1"/>
  <c r="U1231" i="1"/>
  <c r="R1231" i="1"/>
  <c r="E1231" i="1"/>
  <c r="D1231" i="1"/>
  <c r="M1233" i="1"/>
  <c r="H1233" i="1"/>
  <c r="M1232" i="1"/>
  <c r="H1232" i="1"/>
  <c r="Q1231" i="1"/>
  <c r="M1231" i="1"/>
  <c r="L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L1228" i="1" s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Q1222" i="1" s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3" i="1" l="1"/>
  <c r="L1232" i="1"/>
  <c r="B1232" i="1"/>
  <c r="L1229" i="1"/>
  <c r="Q1224" i="1"/>
  <c r="B1231" i="1"/>
  <c r="B1233" i="1"/>
  <c r="AA1233" i="1"/>
  <c r="Q1233" i="1"/>
  <c r="Q1232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O1075" i="1" s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O1067" i="1" s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B1016" i="1" s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AA1014" i="1" s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G1013" i="1" s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AA1003" i="1" s="1"/>
  <c r="X1003" i="1"/>
  <c r="Y1056" i="1" s="1"/>
  <c r="W1003" i="1"/>
  <c r="V1003" i="1"/>
  <c r="U1003" i="1"/>
  <c r="R1003" i="1"/>
  <c r="P1003" i="1"/>
  <c r="N1003" i="1"/>
  <c r="O1003" i="1" s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J1002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AA999" i="1" s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Q988" i="1" s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G985" i="1" s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Y983" i="1" s="1"/>
  <c r="W983" i="1"/>
  <c r="V983" i="1"/>
  <c r="U983" i="1"/>
  <c r="R983" i="1"/>
  <c r="P983" i="1"/>
  <c r="N983" i="1"/>
  <c r="M983" i="1"/>
  <c r="K983" i="1"/>
  <c r="L983" i="1" s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O981" i="1" s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L976" i="1" s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L972" i="1" s="1"/>
  <c r="I972" i="1"/>
  <c r="H972" i="1"/>
  <c r="E972" i="1"/>
  <c r="G1025" i="1" s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Q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AA965" i="1" s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S959" i="1" s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Q956" i="1" s="1"/>
  <c r="K956" i="1"/>
  <c r="I956" i="1"/>
  <c r="E956" i="1"/>
  <c r="D956" i="1"/>
  <c r="Z955" i="1"/>
  <c r="X955" i="1"/>
  <c r="Y955" i="1" s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Q948" i="1" s="1"/>
  <c r="I952" i="1"/>
  <c r="K952" i="1"/>
  <c r="L952" i="1" s="1"/>
  <c r="N952" i="1"/>
  <c r="P952" i="1"/>
  <c r="P951" i="1"/>
  <c r="N951" i="1"/>
  <c r="K951" i="1"/>
  <c r="I951" i="1"/>
  <c r="I950" i="1"/>
  <c r="K950" i="1"/>
  <c r="L950" i="1" s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Y948" i="1" s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S999" i="1" s="1"/>
  <c r="P946" i="1"/>
  <c r="N946" i="1"/>
  <c r="O999" i="1" s="1"/>
  <c r="K946" i="1"/>
  <c r="I946" i="1"/>
  <c r="L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Y942" i="1" s="1"/>
  <c r="V942" i="1"/>
  <c r="U942" i="1"/>
  <c r="R942" i="1"/>
  <c r="P942" i="1"/>
  <c r="N942" i="1"/>
  <c r="K942" i="1"/>
  <c r="I942" i="1"/>
  <c r="E942" i="1"/>
  <c r="G942" i="1" s="1"/>
  <c r="D942" i="1"/>
  <c r="Z941" i="1"/>
  <c r="X941" i="1"/>
  <c r="Y994" i="1" s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O986" i="1" s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O929" i="1" s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O925" i="1" s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P923" i="1"/>
  <c r="N923" i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J920" i="1" s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L917" i="1" s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O914" i="1" s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Y957" i="1" s="1"/>
  <c r="X905" i="1"/>
  <c r="X906" i="1"/>
  <c r="X907" i="1"/>
  <c r="X908" i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G857" i="1" s="1"/>
  <c r="E858" i="1"/>
  <c r="E859" i="1"/>
  <c r="G859" i="1" s="1"/>
  <c r="E860" i="1"/>
  <c r="G860" i="1" s="1"/>
  <c r="E861" i="1"/>
  <c r="E862" i="1"/>
  <c r="E863" i="1"/>
  <c r="E864" i="1"/>
  <c r="G864" i="1" s="1"/>
  <c r="E865" i="1"/>
  <c r="G865" i="1" s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G879" i="1" s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G903" i="1" s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S823" i="1" s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S839" i="1" s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S855" i="1" s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R824" i="1"/>
  <c r="R825" i="1"/>
  <c r="R826" i="1"/>
  <c r="R827" i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L909" i="1" s="1"/>
  <c r="Z908" i="1"/>
  <c r="P908" i="1"/>
  <c r="N908" i="1"/>
  <c r="K908" i="1"/>
  <c r="I908" i="1"/>
  <c r="Z907" i="1"/>
  <c r="AA907" i="1" s="1"/>
  <c r="P907" i="1"/>
  <c r="N907" i="1"/>
  <c r="K907" i="1"/>
  <c r="I907" i="1"/>
  <c r="J907" i="1" s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L904" i="1" s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B890" i="1" s="1"/>
  <c r="I890" i="1"/>
  <c r="P889" i="1"/>
  <c r="N889" i="1"/>
  <c r="K889" i="1"/>
  <c r="L889" i="1" s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O879" i="1" s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B857" i="1" s="1"/>
  <c r="C857" i="1" s="1"/>
  <c r="I857" i="1"/>
  <c r="J857" i="1" s="1"/>
  <c r="P856" i="1"/>
  <c r="N856" i="1"/>
  <c r="O909" i="1" s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L854" i="1" s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B833" i="1" s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L821" i="1" s="1"/>
  <c r="I821" i="1"/>
  <c r="N820" i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AA885" i="1"/>
  <c r="AA881" i="1"/>
  <c r="AA865" i="1"/>
  <c r="AA853" i="1"/>
  <c r="AA845" i="1"/>
  <c r="Y899" i="1"/>
  <c r="Y846" i="1"/>
  <c r="AA837" i="1"/>
  <c r="AA821" i="1"/>
  <c r="O923" i="1"/>
  <c r="L934" i="1"/>
  <c r="O945" i="1"/>
  <c r="AA951" i="1"/>
  <c r="AA954" i="1"/>
  <c r="Q955" i="1"/>
  <c r="AA957" i="1"/>
  <c r="AA961" i="1"/>
  <c r="L963" i="1"/>
  <c r="Q966" i="1"/>
  <c r="O966" i="1"/>
  <c r="L966" i="1"/>
  <c r="AA969" i="1"/>
  <c r="Q974" i="1"/>
  <c r="O979" i="1"/>
  <c r="G917" i="1"/>
  <c r="O968" i="1"/>
  <c r="L992" i="1"/>
  <c r="L999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G982" i="1"/>
  <c r="O998" i="1"/>
  <c r="O1008" i="1"/>
  <c r="J1050" i="1"/>
  <c r="J1003" i="1"/>
  <c r="O861" i="1"/>
  <c r="Q970" i="1"/>
  <c r="Q972" i="1"/>
  <c r="J994" i="1"/>
  <c r="O1028" i="1"/>
  <c r="O1043" i="1"/>
  <c r="O888" i="1"/>
  <c r="L1060" i="1"/>
  <c r="J1014" i="1"/>
  <c r="J1017" i="1"/>
  <c r="J985" i="1"/>
  <c r="O974" i="1"/>
  <c r="L993" i="1"/>
  <c r="O996" i="1"/>
  <c r="L984" i="1"/>
  <c r="L1056" i="1"/>
  <c r="S917" i="1"/>
  <c r="G826" i="1"/>
  <c r="G975" i="1"/>
  <c r="S1015" i="1"/>
  <c r="S1029" i="1"/>
  <c r="S1030" i="1"/>
  <c r="S1052" i="1"/>
  <c r="S1013" i="1"/>
  <c r="S845" i="1"/>
  <c r="G897" i="1"/>
  <c r="O1023" i="1"/>
  <c r="L1031" i="1"/>
  <c r="Q872" i="1"/>
  <c r="J987" i="1"/>
  <c r="O990" i="1"/>
  <c r="L1038" i="1"/>
  <c r="L828" i="1"/>
  <c r="Q990" i="1"/>
  <c r="L1046" i="1"/>
  <c r="J847" i="1"/>
  <c r="Q1021" i="1"/>
  <c r="J829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O939" i="1"/>
  <c r="Q886" i="1"/>
  <c r="O886" i="1"/>
  <c r="J869" i="1"/>
  <c r="L943" i="1"/>
  <c r="O1062" i="1"/>
  <c r="J964" i="1"/>
  <c r="Q1024" i="1"/>
  <c r="L1043" i="1"/>
  <c r="J1064" i="1"/>
  <c r="O953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G1020" i="1"/>
  <c r="S1103" i="1"/>
  <c r="S1049" i="1"/>
  <c r="G996" i="1"/>
  <c r="S1033" i="1"/>
  <c r="G991" i="1"/>
  <c r="G1082" i="1"/>
  <c r="G1106" i="1"/>
  <c r="G951" i="1"/>
  <c r="S940" i="1"/>
  <c r="G850" i="1"/>
  <c r="S1091" i="1"/>
  <c r="G925" i="1"/>
  <c r="G1024" i="1"/>
  <c r="S967" i="1"/>
  <c r="B1029" i="1"/>
  <c r="L1108" i="1"/>
  <c r="Q906" i="1"/>
  <c r="O959" i="1"/>
  <c r="O1036" i="1"/>
  <c r="G887" i="1"/>
  <c r="Q890" i="1"/>
  <c r="J893" i="1"/>
  <c r="J946" i="1"/>
  <c r="G854" i="1"/>
  <c r="Y895" i="1"/>
  <c r="G957" i="1"/>
  <c r="J934" i="1"/>
  <c r="S831" i="1"/>
  <c r="L893" i="1"/>
  <c r="Q915" i="1"/>
  <c r="Q884" i="1"/>
  <c r="AA877" i="1"/>
  <c r="S925" i="1"/>
  <c r="J865" i="1"/>
  <c r="J827" i="1"/>
  <c r="Q870" i="1"/>
  <c r="Y932" i="1"/>
  <c r="Y879" i="1"/>
  <c r="S1088" i="1"/>
  <c r="S1035" i="1"/>
  <c r="G895" i="1"/>
  <c r="S861" i="1"/>
  <c r="L859" i="1"/>
  <c r="Y930" i="1"/>
  <c r="O890" i="1"/>
  <c r="L956" i="1"/>
  <c r="S1006" i="1"/>
  <c r="O1046" i="1"/>
  <c r="Q1046" i="1"/>
  <c r="S1110" i="1"/>
  <c r="AA1049" i="1"/>
  <c r="O1108" i="1"/>
  <c r="G886" i="1"/>
  <c r="AA981" i="1"/>
  <c r="Y973" i="1"/>
  <c r="Y925" i="1"/>
  <c r="J1025" i="1"/>
  <c r="J972" i="1"/>
  <c r="Y962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99" i="1"/>
  <c r="S1045" i="1"/>
  <c r="S1070" i="1"/>
  <c r="O1076" i="1"/>
  <c r="Q1076" i="1"/>
  <c r="L1109" i="1"/>
  <c r="Y1021" i="1"/>
  <c r="AA1057" i="1"/>
  <c r="G1059" i="1"/>
  <c r="Q1031" i="1"/>
  <c r="O1051" i="1"/>
  <c r="Q1056" i="1"/>
  <c r="Y1060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AA903" i="1" l="1"/>
  <c r="Q983" i="1"/>
  <c r="J1063" i="1"/>
  <c r="Q845" i="1"/>
  <c r="G1030" i="1"/>
  <c r="S929" i="1"/>
  <c r="Y900" i="1"/>
  <c r="L820" i="1"/>
  <c r="J878" i="1"/>
  <c r="L898" i="1"/>
  <c r="S880" i="1"/>
  <c r="AA842" i="1"/>
  <c r="O976" i="1"/>
  <c r="L831" i="1"/>
  <c r="J911" i="1"/>
  <c r="G993" i="1"/>
  <c r="O845" i="1"/>
  <c r="O904" i="1"/>
  <c r="Y961" i="1"/>
  <c r="S968" i="1"/>
  <c r="Y978" i="1"/>
  <c r="O905" i="1"/>
  <c r="O882" i="1"/>
  <c r="B1055" i="1"/>
  <c r="C1055" i="1" s="1"/>
  <c r="S886" i="1"/>
  <c r="S863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108" i="1" l="1"/>
  <c r="C1060" i="1"/>
  <c r="C1074" i="1"/>
  <c r="C1003" i="1"/>
  <c r="C940" i="1"/>
  <c r="C1050" i="1"/>
  <c r="C1104" i="1"/>
  <c r="C977" i="1"/>
  <c r="C988" i="1"/>
  <c r="C992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<sst xmlns="http://schemas.openxmlformats.org/spreadsheetml/2006/main" count="64" uniqueCount="28">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</sst>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</sheetData>
      <sheetData sheetId="4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2278906786.5300002</v>
          </cell>
          <cell r="HN13">
            <v>2307770926.3299994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246481250</v>
          </cell>
          <cell r="HN24">
            <v>223647235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8564309.6192999985</v>
          </cell>
          <cell r="HN67">
            <v>8977032.4355999995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4563021.5999999996</v>
          </cell>
          <cell r="HN77">
            <v>2231397.4499999997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3"/>
  <sheetViews>
    <sheetView tabSelected="1" topLeftCell="A7" zoomScaleNormal="100" zoomScaleSheetLayoutView="100" workbookViewId="0">
      <pane xSplit="1" ySplit="2" topLeftCell="B1227" activePane="bottomRight" state="frozen"/>
      <selection pane="topRight" activeCell="B7" sqref="B7"/>
      <selection pane="bottomLeft" activeCell="A9" sqref="A9"/>
      <selection pane="bottomRight" activeCell="G1237" sqref="G123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3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3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33" si="567">+K1231+P1231+R1231+U1231+V1231+Z1231</f>
        <v>23314848.348199997</v>
      </c>
      <c r="C1231" s="71">
        <f t="shared" ref="C1231:C1233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33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33" si="570">(I1231/I1178)-1</f>
        <v>0.112836428288275</v>
      </c>
      <c r="K1231" s="75">
        <f>'[6]Marketshare 2018'!$HL$67</f>
        <v>8779847.3081999999</v>
      </c>
      <c r="L1231" s="77">
        <f t="shared" ref="L1231:L1233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33" si="572">(N1231/N1178)-1</f>
        <v>0.58083538243658017</v>
      </c>
      <c r="P1231" s="75">
        <f>'[6]Marketshare 2018'!$HL$77</f>
        <v>4491150.3</v>
      </c>
      <c r="Q1231" s="77">
        <f t="shared" ref="Q1231:Q1233" si="573">(P1231/0.09)/N1231</f>
        <v>0.19407178000432582</v>
      </c>
      <c r="R1231" s="72">
        <f>[5]Data!$W$1226</f>
        <v>1538595.27</v>
      </c>
      <c r="S1231" s="79">
        <f t="shared" ref="S1231:S1233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33" si="575">(X1231/X1178)-1</f>
        <v>0.13830310748395092</v>
      </c>
      <c r="Z1231" s="75">
        <f>'[7]From Apr 2018'!$HL$18</f>
        <v>2519008.29</v>
      </c>
      <c r="AA1231" s="77">
        <f t="shared" ref="AA1231:AA1233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23652717.719299998</v>
      </c>
      <c r="C1232" s="71">
        <f t="shared" si="568"/>
        <v>0.15130888480557636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2278906786.5300002</v>
      </c>
      <c r="J1232" s="76">
        <f t="shared" si="570"/>
        <v>0.1666504495655341</v>
      </c>
      <c r="K1232" s="75">
        <f>'[6]Marketshare 2018'!$HM$67</f>
        <v>8564309.6192999985</v>
      </c>
      <c r="L1232" s="77">
        <f t="shared" si="571"/>
        <v>4.1756423006179537E-2</v>
      </c>
      <c r="M1232" s="75">
        <f t="shared" si="526"/>
        <v>356</v>
      </c>
      <c r="N1232" s="75">
        <f>'[6]Marketshare 2018'!$HM$24</f>
        <v>246481250</v>
      </c>
      <c r="O1232" s="78">
        <f t="shared" si="572"/>
        <v>0.5441766314096701</v>
      </c>
      <c r="P1232" s="75">
        <f>'[6]Marketshare 2018'!$HM$77</f>
        <v>4563021.5999999996</v>
      </c>
      <c r="Q1232" s="77">
        <f t="shared" si="573"/>
        <v>0.20569613307300252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19012241.805599999</v>
      </c>
      <c r="C1233" s="71">
        <f t="shared" si="568"/>
        <v>5.0935720930096462E-3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2307770926.3299994</v>
      </c>
      <c r="J1233" s="76">
        <f t="shared" si="570"/>
        <v>0.23735457938531535</v>
      </c>
      <c r="K1233" s="75">
        <f>'[6]Marketshare 2018'!$HN$67</f>
        <v>8977032.4355999995</v>
      </c>
      <c r="L1233" s="77">
        <f t="shared" si="571"/>
        <v>4.3221276298259857E-2</v>
      </c>
      <c r="M1233" s="75">
        <f t="shared" si="526"/>
        <v>356</v>
      </c>
      <c r="N1233" s="75">
        <f>'[6]Marketshare 2018'!$HN$24</f>
        <v>223647235</v>
      </c>
      <c r="O1233" s="78">
        <f t="shared" si="572"/>
        <v>0.3969845311642588</v>
      </c>
      <c r="P1233" s="75">
        <f>'[6]Marketshare 2018'!$HN$77</f>
        <v>2231397.4499999997</v>
      </c>
      <c r="Q1233" s="77">
        <f t="shared" si="573"/>
        <v>0.11085898289777647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2022-07-11T07:48:44Z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