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31.07.2022 - Copy\"/>
    </mc:Choice>
  </mc:AlternateContent>
  <xr:revisionPtr revIDLastSave="0" documentId="13_ncr:1_{4D6A2025-A651-4701-BEF9-A55114F4F13F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53" i="1" l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H1235" i="1"/>
  <c r="M1235" i="1"/>
  <c r="H1236" i="1"/>
  <c r="M1236" i="1"/>
  <c r="H1237" i="1"/>
  <c r="M1237" i="1"/>
  <c r="H1238" i="1"/>
  <c r="M1238" i="1"/>
  <c r="H1239" i="1"/>
  <c r="M1239" i="1"/>
  <c r="H1240" i="1"/>
  <c r="M1240" i="1"/>
  <c r="H1241" i="1"/>
  <c r="M1241" i="1"/>
  <c r="H1242" i="1"/>
  <c r="M1242" i="1"/>
  <c r="H1243" i="1"/>
  <c r="M1243" i="1"/>
  <c r="H1244" i="1"/>
  <c r="M1244" i="1"/>
  <c r="H1245" i="1"/>
  <c r="M1245" i="1"/>
  <c r="H1246" i="1"/>
  <c r="M1246" i="1"/>
  <c r="H1247" i="1"/>
  <c r="M1247" i="1"/>
  <c r="H1248" i="1"/>
  <c r="M1248" i="1"/>
  <c r="H1249" i="1"/>
  <c r="M1249" i="1"/>
  <c r="H1250" i="1"/>
  <c r="M1250" i="1"/>
  <c r="H1251" i="1"/>
  <c r="M1251" i="1"/>
  <c r="H1252" i="1"/>
  <c r="M1252" i="1"/>
  <c r="H1253" i="1"/>
  <c r="M1253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M1234" i="1"/>
  <c r="H1234" i="1"/>
  <c r="M1233" i="1"/>
  <c r="H1233" i="1"/>
  <c r="M1232" i="1"/>
  <c r="H1232" i="1"/>
  <c r="M1231" i="1"/>
  <c r="H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M1230" i="1"/>
  <c r="H1230" i="1"/>
  <c r="M1229" i="1"/>
  <c r="H1229" i="1"/>
  <c r="M1228" i="1"/>
  <c r="H1228" i="1"/>
  <c r="M1227" i="1"/>
  <c r="H1227" i="1"/>
  <c r="M1226" i="1"/>
  <c r="H1226" i="1"/>
  <c r="M1225" i="1"/>
  <c r="H1225" i="1"/>
  <c r="M1224" i="1"/>
  <c r="H1224" i="1"/>
  <c r="M1223" i="1"/>
  <c r="H1223" i="1"/>
  <c r="M1222" i="1"/>
  <c r="H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L1236" i="1" l="1"/>
  <c r="AA1238" i="1"/>
  <c r="AA1242" i="1"/>
  <c r="AA1236" i="1"/>
  <c r="AA1240" i="1"/>
  <c r="AA1243" i="1"/>
  <c r="Q1235" i="1"/>
  <c r="Q1236" i="1"/>
  <c r="L1239" i="1"/>
  <c r="Q1249" i="1"/>
  <c r="Q1250" i="1"/>
  <c r="AA1249" i="1"/>
  <c r="L1247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O1253" i="1"/>
  <c r="AA1231" i="1"/>
  <c r="L1234" i="1"/>
  <c r="AA1251" i="1"/>
  <c r="L1237" i="1"/>
  <c r="AA1246" i="1"/>
  <c r="L1232" i="1"/>
  <c r="L1233" i="1"/>
  <c r="S1252" i="1"/>
  <c r="B1252" i="1"/>
  <c r="Q1238" i="1"/>
  <c r="Q1222" i="1"/>
  <c r="L1231" i="1"/>
  <c r="J1251" i="1"/>
  <c r="J1253" i="1"/>
  <c r="L1252" i="1"/>
  <c r="Y1253" i="1"/>
  <c r="AA1253" i="1"/>
  <c r="Q1248" i="1"/>
  <c r="Q1245" i="1"/>
  <c r="Q1242" i="1"/>
  <c r="AA1241" i="1"/>
  <c r="B1249" i="1"/>
  <c r="B1246" i="1"/>
  <c r="AA1232" i="1"/>
  <c r="Q1252" i="1"/>
  <c r="O1251" i="1"/>
  <c r="B1242" i="1"/>
  <c r="B1239" i="1"/>
  <c r="O1252" i="1"/>
  <c r="B1251" i="1"/>
  <c r="B1250" i="1"/>
  <c r="B1247" i="1"/>
  <c r="B1240" i="1"/>
  <c r="B1235" i="1"/>
  <c r="B1253" i="1"/>
  <c r="Y1252" i="1"/>
  <c r="Y1251" i="1"/>
  <c r="B1237" i="1"/>
  <c r="AA1248" i="1"/>
  <c r="B1248" i="1"/>
  <c r="Q1246" i="1"/>
  <c r="AA1245" i="1"/>
  <c r="L1244" i="1"/>
  <c r="J1252" i="1"/>
  <c r="B1245" i="1"/>
  <c r="B1241" i="1"/>
  <c r="B1238" i="1"/>
  <c r="B1243" i="1"/>
  <c r="S1253" i="1"/>
  <c r="S1251" i="1"/>
  <c r="Q1243" i="1"/>
  <c r="B1244" i="1"/>
  <c r="B1236" i="1"/>
  <c r="L1246" i="1"/>
  <c r="L1238" i="1"/>
  <c r="L1248" i="1"/>
  <c r="L1240" i="1"/>
  <c r="L1249" i="1"/>
  <c r="L1241" i="1"/>
  <c r="L1250" i="1"/>
  <c r="AA1247" i="1"/>
  <c r="Q1247" i="1"/>
  <c r="L1242" i="1"/>
  <c r="AA1239" i="1"/>
  <c r="Q123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51" i="1" l="1"/>
  <c r="C1253" i="1"/>
  <c r="C1252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S1112" i="1" s="1"/>
  <c r="P1112" i="1"/>
  <c r="Q1112" i="1" s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AA1101" i="1" s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J1093" i="1" s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S1084" i="1" s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B1083" i="1" s="1"/>
  <c r="C1136" i="1" s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Q1081" i="1" s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O1043" i="1" s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O1029" i="1" s="1"/>
  <c r="N1028" i="1"/>
  <c r="K1052" i="1"/>
  <c r="K1051" i="1"/>
  <c r="K1050" i="1"/>
  <c r="K1049" i="1"/>
  <c r="K1048" i="1"/>
  <c r="K1047" i="1"/>
  <c r="K1046" i="1"/>
  <c r="L1046" i="1" s="1"/>
  <c r="K1045" i="1"/>
  <c r="K1044" i="1"/>
  <c r="K1043" i="1"/>
  <c r="K1042" i="1"/>
  <c r="K1041" i="1"/>
  <c r="K1040" i="1"/>
  <c r="K1039" i="1"/>
  <c r="K1038" i="1"/>
  <c r="L1038" i="1" s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I1036" i="1"/>
  <c r="K1035" i="1"/>
  <c r="N1027" i="1"/>
  <c r="N1026" i="1"/>
  <c r="N1025" i="1"/>
  <c r="N1024" i="1"/>
  <c r="Q1024" i="1" s="1"/>
  <c r="N1023" i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Q1014" i="1" s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L1024" i="1" s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L1023" i="1" s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G1059" i="1" s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H1050" i="1"/>
  <c r="E1050" i="1"/>
  <c r="D1050" i="1"/>
  <c r="W1049" i="1"/>
  <c r="V1049" i="1"/>
  <c r="U1049" i="1"/>
  <c r="R1049" i="1"/>
  <c r="S1049" i="1" s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S1033" i="1" s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S1029" i="1" s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Y1080" i="1" s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X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S1013" i="1" s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W1007" i="1"/>
  <c r="V1007" i="1"/>
  <c r="U1007" i="1"/>
  <c r="R1007" i="1"/>
  <c r="S1007" i="1" s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S1006" i="1" s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S1052" i="1" s="1"/>
  <c r="P999" i="1"/>
  <c r="N999" i="1"/>
  <c r="M999" i="1"/>
  <c r="K999" i="1"/>
  <c r="I999" i="1"/>
  <c r="J1052" i="1" s="1"/>
  <c r="H999" i="1"/>
  <c r="E999" i="1"/>
  <c r="D999" i="1"/>
  <c r="Z998" i="1"/>
  <c r="X998" i="1"/>
  <c r="W998" i="1"/>
  <c r="V998" i="1"/>
  <c r="U998" i="1"/>
  <c r="R998" i="1"/>
  <c r="P998" i="1"/>
  <c r="N998" i="1"/>
  <c r="O998" i="1" s="1"/>
  <c r="K998" i="1"/>
  <c r="I998" i="1"/>
  <c r="M998" i="1"/>
  <c r="H998" i="1"/>
  <c r="E998" i="1"/>
  <c r="D998" i="1"/>
  <c r="Z997" i="1"/>
  <c r="X997" i="1"/>
  <c r="Y997" i="1" s="1"/>
  <c r="W997" i="1"/>
  <c r="V997" i="1"/>
  <c r="U997" i="1"/>
  <c r="R997" i="1"/>
  <c r="P997" i="1"/>
  <c r="N997" i="1"/>
  <c r="K997" i="1"/>
  <c r="I997" i="1"/>
  <c r="J1050" i="1" s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L993" i="1" s="1"/>
  <c r="H993" i="1"/>
  <c r="E993" i="1"/>
  <c r="G1046" i="1" s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G1042" i="1" s="1"/>
  <c r="D989" i="1"/>
  <c r="Z988" i="1"/>
  <c r="X988" i="1"/>
  <c r="W988" i="1"/>
  <c r="V988" i="1"/>
  <c r="U988" i="1"/>
  <c r="R988" i="1"/>
  <c r="S1041" i="1" s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Y1039" i="1" s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J985" i="1" s="1"/>
  <c r="H985" i="1"/>
  <c r="E985" i="1"/>
  <c r="D985" i="1"/>
  <c r="Z984" i="1"/>
  <c r="X984" i="1"/>
  <c r="W984" i="1"/>
  <c r="V984" i="1"/>
  <c r="U984" i="1"/>
  <c r="R984" i="1"/>
  <c r="S1037" i="1" s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O1036" i="1" s="1"/>
  <c r="M983" i="1"/>
  <c r="K983" i="1"/>
  <c r="I983" i="1"/>
  <c r="H983" i="1"/>
  <c r="E983" i="1"/>
  <c r="D983" i="1"/>
  <c r="Z982" i="1"/>
  <c r="X982" i="1"/>
  <c r="Y1035" i="1" s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G981" i="1" s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L978" i="1" s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J1027" i="1" s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S1025" i="1" s="1"/>
  <c r="M972" i="1"/>
  <c r="K972" i="1"/>
  <c r="I972" i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O968" i="1" s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S1017" i="1" s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Y1011" i="1" s="1"/>
  <c r="U958" i="1"/>
  <c r="R958" i="1"/>
  <c r="P958" i="1"/>
  <c r="N958" i="1"/>
  <c r="K958" i="1"/>
  <c r="I958" i="1"/>
  <c r="E958" i="1"/>
  <c r="D958" i="1"/>
  <c r="X957" i="1"/>
  <c r="X956" i="1"/>
  <c r="Z957" i="1"/>
  <c r="V957" i="1"/>
  <c r="U957" i="1"/>
  <c r="R957" i="1"/>
  <c r="P957" i="1"/>
  <c r="N957" i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Y1007" i="1" s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K950" i="1"/>
  <c r="N950" i="1"/>
  <c r="P950" i="1"/>
  <c r="N949" i="1"/>
  <c r="I949" i="1"/>
  <c r="J1002" i="1" s="1"/>
  <c r="P949" i="1"/>
  <c r="K949" i="1"/>
  <c r="K948" i="1"/>
  <c r="Z952" i="1"/>
  <c r="X952" i="1"/>
  <c r="V952" i="1"/>
  <c r="U952" i="1"/>
  <c r="R952" i="1"/>
  <c r="E952" i="1"/>
  <c r="D952" i="1"/>
  <c r="Z951" i="1"/>
  <c r="X951" i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G1002" i="1" s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P944" i="1"/>
  <c r="N944" i="1"/>
  <c r="V944" i="1"/>
  <c r="U944" i="1"/>
  <c r="R944" i="1"/>
  <c r="K944" i="1"/>
  <c r="I944" i="1"/>
  <c r="E944" i="1"/>
  <c r="D944" i="1"/>
  <c r="Z943" i="1"/>
  <c r="X943" i="1"/>
  <c r="V943" i="1"/>
  <c r="U943" i="1"/>
  <c r="R943" i="1"/>
  <c r="P943" i="1"/>
  <c r="N943" i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V940" i="1"/>
  <c r="U940" i="1"/>
  <c r="R940" i="1"/>
  <c r="R939" i="1"/>
  <c r="U939" i="1"/>
  <c r="V939" i="1"/>
  <c r="P940" i="1"/>
  <c r="P939" i="1"/>
  <c r="N940" i="1"/>
  <c r="N939" i="1"/>
  <c r="K940" i="1"/>
  <c r="K939" i="1"/>
  <c r="I940" i="1"/>
  <c r="I939" i="1"/>
  <c r="E940" i="1"/>
  <c r="G993" i="1" s="1"/>
  <c r="D940" i="1"/>
  <c r="E939" i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P937" i="1"/>
  <c r="N937" i="1"/>
  <c r="K937" i="1"/>
  <c r="I937" i="1"/>
  <c r="E937" i="1"/>
  <c r="D937" i="1"/>
  <c r="Z936" i="1"/>
  <c r="X936" i="1"/>
  <c r="V936" i="1"/>
  <c r="U936" i="1"/>
  <c r="R936" i="1"/>
  <c r="P936" i="1"/>
  <c r="N936" i="1"/>
  <c r="K936" i="1"/>
  <c r="I936" i="1"/>
  <c r="E936" i="1"/>
  <c r="D936" i="1"/>
  <c r="Z935" i="1"/>
  <c r="X935" i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L934" i="1" s="1"/>
  <c r="E934" i="1"/>
  <c r="D934" i="1"/>
  <c r="Z933" i="1"/>
  <c r="X933" i="1"/>
  <c r="V933" i="1"/>
  <c r="U933" i="1"/>
  <c r="R933" i="1"/>
  <c r="P933" i="1"/>
  <c r="N933" i="1"/>
  <c r="K933" i="1"/>
  <c r="I933" i="1"/>
  <c r="E933" i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L931" i="1" s="1"/>
  <c r="I931" i="1"/>
  <c r="E931" i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G982" i="1" s="1"/>
  <c r="D929" i="1"/>
  <c r="Z928" i="1"/>
  <c r="X928" i="1"/>
  <c r="P928" i="1"/>
  <c r="N928" i="1"/>
  <c r="V928" i="1"/>
  <c r="U928" i="1"/>
  <c r="R928" i="1"/>
  <c r="K928" i="1"/>
  <c r="I928" i="1"/>
  <c r="E928" i="1"/>
  <c r="D928" i="1"/>
  <c r="Z927" i="1"/>
  <c r="X927" i="1"/>
  <c r="V927" i="1"/>
  <c r="U927" i="1"/>
  <c r="R927" i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K926" i="1"/>
  <c r="I926" i="1"/>
  <c r="E926" i="1"/>
  <c r="D926" i="1"/>
  <c r="N924" i="1"/>
  <c r="Z925" i="1"/>
  <c r="X925" i="1"/>
  <c r="Y978" i="1" s="1"/>
  <c r="V925" i="1"/>
  <c r="U925" i="1"/>
  <c r="R925" i="1"/>
  <c r="S925" i="1" s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K922" i="1"/>
  <c r="I922" i="1"/>
  <c r="E922" i="1"/>
  <c r="D922" i="1"/>
  <c r="Z921" i="1"/>
  <c r="X921" i="1"/>
  <c r="V921" i="1"/>
  <c r="U921" i="1"/>
  <c r="R921" i="1"/>
  <c r="P921" i="1"/>
  <c r="N921" i="1"/>
  <c r="O974" i="1" s="1"/>
  <c r="K921" i="1"/>
  <c r="I921" i="1"/>
  <c r="E921" i="1"/>
  <c r="D921" i="1"/>
  <c r="Z920" i="1"/>
  <c r="X920" i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D916" i="1"/>
  <c r="Z915" i="1"/>
  <c r="X915" i="1"/>
  <c r="V915" i="1"/>
  <c r="U915" i="1"/>
  <c r="R915" i="1"/>
  <c r="S968" i="1" s="1"/>
  <c r="P915" i="1"/>
  <c r="N915" i="1"/>
  <c r="Q915" i="1" s="1"/>
  <c r="K915" i="1"/>
  <c r="I915" i="1"/>
  <c r="E915" i="1"/>
  <c r="D915" i="1"/>
  <c r="Z914" i="1"/>
  <c r="X914" i="1"/>
  <c r="V914" i="1"/>
  <c r="U914" i="1"/>
  <c r="R914" i="1"/>
  <c r="S967" i="1" s="1"/>
  <c r="P914" i="1"/>
  <c r="N914" i="1"/>
  <c r="K914" i="1"/>
  <c r="I914" i="1"/>
  <c r="E914" i="1"/>
  <c r="G967" i="1" s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I910" i="1"/>
  <c r="E911" i="1"/>
  <c r="D911" i="1"/>
  <c r="E910" i="1"/>
  <c r="D910" i="1"/>
  <c r="Z820" i="1"/>
  <c r="X820" i="1"/>
  <c r="Z821" i="1"/>
  <c r="AA821" i="1" s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Y899" i="1" s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X901" i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Z880" i="1"/>
  <c r="X880" i="1"/>
  <c r="X881" i="1"/>
  <c r="Z881" i="1"/>
  <c r="AA881" i="1" s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Z896" i="1"/>
  <c r="X896" i="1"/>
  <c r="Z897" i="1"/>
  <c r="X897" i="1"/>
  <c r="Z898" i="1"/>
  <c r="X898" i="1"/>
  <c r="Y898" i="1" s="1"/>
  <c r="Z899" i="1"/>
  <c r="X899" i="1"/>
  <c r="Z900" i="1"/>
  <c r="X900" i="1"/>
  <c r="Z901" i="1"/>
  <c r="X902" i="1"/>
  <c r="X903" i="1"/>
  <c r="X904" i="1"/>
  <c r="Y957" i="1" s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G819" i="1" s="1"/>
  <c r="E820" i="1"/>
  <c r="G820" i="1" s="1"/>
  <c r="E821" i="1"/>
  <c r="G821" i="1" s="1"/>
  <c r="E822" i="1"/>
  <c r="G822" i="1" s="1"/>
  <c r="E823" i="1"/>
  <c r="G823" i="1" s="1"/>
  <c r="E824" i="1"/>
  <c r="G824" i="1" s="1"/>
  <c r="E825" i="1"/>
  <c r="G825" i="1" s="1"/>
  <c r="E826" i="1"/>
  <c r="G826" i="1" s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E847" i="1"/>
  <c r="G847" i="1" s="1"/>
  <c r="E848" i="1"/>
  <c r="G848" i="1" s="1"/>
  <c r="E849" i="1"/>
  <c r="G849" i="1" s="1"/>
  <c r="E850" i="1"/>
  <c r="G850" i="1" s="1"/>
  <c r="E851" i="1"/>
  <c r="G851" i="1" s="1"/>
  <c r="E852" i="1"/>
  <c r="G852" i="1" s="1"/>
  <c r="E853" i="1"/>
  <c r="E854" i="1"/>
  <c r="E855" i="1"/>
  <c r="G855" i="1" s="1"/>
  <c r="E856" i="1"/>
  <c r="G856" i="1" s="1"/>
  <c r="E857" i="1"/>
  <c r="E858" i="1"/>
  <c r="G858" i="1" s="1"/>
  <c r="E859" i="1"/>
  <c r="G859" i="1" s="1"/>
  <c r="E860" i="1"/>
  <c r="G860" i="1" s="1"/>
  <c r="E861" i="1"/>
  <c r="E862" i="1"/>
  <c r="E863" i="1"/>
  <c r="E864" i="1"/>
  <c r="G864" i="1" s="1"/>
  <c r="E865" i="1"/>
  <c r="E866" i="1"/>
  <c r="G866" i="1" s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G925" i="1" s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G957" i="1" s="1"/>
  <c r="E905" i="1"/>
  <c r="E906" i="1"/>
  <c r="G959" i="1" s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S821" i="1" s="1"/>
  <c r="R822" i="1"/>
  <c r="R823" i="1"/>
  <c r="S823" i="1" s="1"/>
  <c r="R824" i="1"/>
  <c r="R825" i="1"/>
  <c r="R826" i="1"/>
  <c r="R827" i="1"/>
  <c r="R828" i="1"/>
  <c r="R829" i="1"/>
  <c r="S829" i="1" s="1"/>
  <c r="R830" i="1"/>
  <c r="R831" i="1"/>
  <c r="R832" i="1"/>
  <c r="R833" i="1"/>
  <c r="R834" i="1"/>
  <c r="R835" i="1"/>
  <c r="R836" i="1"/>
  <c r="R837" i="1"/>
  <c r="S837" i="1" s="1"/>
  <c r="R838" i="1"/>
  <c r="R839" i="1"/>
  <c r="S839" i="1" s="1"/>
  <c r="R840" i="1"/>
  <c r="R841" i="1"/>
  <c r="R842" i="1"/>
  <c r="R843" i="1"/>
  <c r="R844" i="1"/>
  <c r="R845" i="1"/>
  <c r="S845" i="1" s="1"/>
  <c r="R846" i="1"/>
  <c r="R847" i="1"/>
  <c r="R848" i="1"/>
  <c r="R849" i="1"/>
  <c r="R850" i="1"/>
  <c r="R851" i="1"/>
  <c r="R852" i="1"/>
  <c r="R853" i="1"/>
  <c r="S853" i="1" s="1"/>
  <c r="R854" i="1"/>
  <c r="R855" i="1"/>
  <c r="R856" i="1"/>
  <c r="R857" i="1"/>
  <c r="R858" i="1"/>
  <c r="R859" i="1"/>
  <c r="R860" i="1"/>
  <c r="R861" i="1"/>
  <c r="S861" i="1" s="1"/>
  <c r="R862" i="1"/>
  <c r="R863" i="1"/>
  <c r="S863" i="1" s="1"/>
  <c r="R864" i="1"/>
  <c r="R865" i="1"/>
  <c r="R866" i="1"/>
  <c r="R867" i="1"/>
  <c r="R868" i="1"/>
  <c r="S921" i="1" s="1"/>
  <c r="R869" i="1"/>
  <c r="R870" i="1"/>
  <c r="R871" i="1"/>
  <c r="S924" i="1" s="1"/>
  <c r="R872" i="1"/>
  <c r="R873" i="1"/>
  <c r="R874" i="1"/>
  <c r="R875" i="1"/>
  <c r="R876" i="1"/>
  <c r="S929" i="1" s="1"/>
  <c r="R877" i="1"/>
  <c r="R878" i="1"/>
  <c r="R879" i="1"/>
  <c r="R880" i="1"/>
  <c r="R881" i="1"/>
  <c r="R882" i="1"/>
  <c r="R883" i="1"/>
  <c r="R884" i="1"/>
  <c r="S937" i="1" s="1"/>
  <c r="R885" i="1"/>
  <c r="R886" i="1"/>
  <c r="R887" i="1"/>
  <c r="R888" i="1"/>
  <c r="R889" i="1"/>
  <c r="R890" i="1"/>
  <c r="R891" i="1"/>
  <c r="R892" i="1"/>
  <c r="R893" i="1"/>
  <c r="R894" i="1"/>
  <c r="S947" i="1" s="1"/>
  <c r="R895" i="1"/>
  <c r="S948" i="1" s="1"/>
  <c r="R896" i="1"/>
  <c r="R897" i="1"/>
  <c r="R898" i="1"/>
  <c r="R899" i="1"/>
  <c r="R900" i="1"/>
  <c r="R901" i="1"/>
  <c r="R902" i="1"/>
  <c r="R903" i="1"/>
  <c r="R904" i="1"/>
  <c r="R905" i="1"/>
  <c r="R906" i="1"/>
  <c r="R907" i="1"/>
  <c r="S960" i="1" s="1"/>
  <c r="R908" i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AA907" i="1" s="1"/>
  <c r="P907" i="1"/>
  <c r="N907" i="1"/>
  <c r="K907" i="1"/>
  <c r="I907" i="1"/>
  <c r="Z906" i="1"/>
  <c r="P906" i="1"/>
  <c r="N906" i="1"/>
  <c r="O959" i="1" s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L898" i="1" s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O943" i="1" s="1"/>
  <c r="K890" i="1"/>
  <c r="I890" i="1"/>
  <c r="P889" i="1"/>
  <c r="N889" i="1"/>
  <c r="K889" i="1"/>
  <c r="I889" i="1"/>
  <c r="P888" i="1"/>
  <c r="N888" i="1"/>
  <c r="K888" i="1"/>
  <c r="I888" i="1"/>
  <c r="J941" i="1" s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O935" i="1" s="1"/>
  <c r="N881" i="1"/>
  <c r="Q881" i="1" s="1"/>
  <c r="K882" i="1"/>
  <c r="K881" i="1"/>
  <c r="I882" i="1"/>
  <c r="J935" i="1" s="1"/>
  <c r="I881" i="1"/>
  <c r="P880" i="1"/>
  <c r="N880" i="1"/>
  <c r="K880" i="1"/>
  <c r="I880" i="1"/>
  <c r="J933" i="1" s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J929" i="1" s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O924" i="1" s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O919" i="1" s="1"/>
  <c r="K866" i="1"/>
  <c r="I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Q861" i="1" s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L859" i="1" s="1"/>
  <c r="P858" i="1"/>
  <c r="N858" i="1"/>
  <c r="K858" i="1"/>
  <c r="I858" i="1"/>
  <c r="J858" i="1" s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O904" i="1" s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O900" i="1" s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K833" i="1"/>
  <c r="B833" i="1" s="1"/>
  <c r="I833" i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I830" i="1"/>
  <c r="J830" i="1" s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O878" i="1" s="1"/>
  <c r="K829" i="1"/>
  <c r="K828" i="1"/>
  <c r="K827" i="1"/>
  <c r="K826" i="1"/>
  <c r="K825" i="1"/>
  <c r="I829" i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L821" i="1" s="1"/>
  <c r="N820" i="1"/>
  <c r="P820" i="1"/>
  <c r="P819" i="1"/>
  <c r="N819" i="1"/>
  <c r="K820" i="1"/>
  <c r="I820" i="1"/>
  <c r="J820" i="1" s="1"/>
  <c r="I819" i="1"/>
  <c r="G846" i="1"/>
  <c r="G840" i="1"/>
  <c r="S879" i="1"/>
  <c r="AA885" i="1"/>
  <c r="AA865" i="1"/>
  <c r="AA853" i="1"/>
  <c r="AA845" i="1"/>
  <c r="Y846" i="1"/>
  <c r="Y886" i="1"/>
  <c r="AA837" i="1"/>
  <c r="AA951" i="1"/>
  <c r="AA954" i="1"/>
  <c r="Q955" i="1"/>
  <c r="AA957" i="1"/>
  <c r="AA961" i="1"/>
  <c r="L963" i="1"/>
  <c r="Q966" i="1"/>
  <c r="O966" i="1"/>
  <c r="AA969" i="1"/>
  <c r="Q974" i="1"/>
  <c r="O979" i="1"/>
  <c r="G917" i="1"/>
  <c r="L992" i="1"/>
  <c r="L999" i="1"/>
  <c r="L1003" i="1"/>
  <c r="Y1004" i="1"/>
  <c r="L1007" i="1"/>
  <c r="AA1012" i="1"/>
  <c r="Q1017" i="1"/>
  <c r="Q1018" i="1"/>
  <c r="Q1019" i="1"/>
  <c r="L1020" i="1"/>
  <c r="Q1027" i="1"/>
  <c r="AA1028" i="1"/>
  <c r="Q1034" i="1"/>
  <c r="L1035" i="1"/>
  <c r="Q1039" i="1"/>
  <c r="L1039" i="1"/>
  <c r="O1042" i="1"/>
  <c r="Y1048" i="1"/>
  <c r="Q1048" i="1"/>
  <c r="Q1054" i="1"/>
  <c r="L1053" i="1"/>
  <c r="Q1051" i="1"/>
  <c r="J1060" i="1"/>
  <c r="S976" i="1"/>
  <c r="O1008" i="1"/>
  <c r="J1049" i="1"/>
  <c r="J1003" i="1"/>
  <c r="Q970" i="1"/>
  <c r="Q972" i="1"/>
  <c r="J994" i="1"/>
  <c r="O1028" i="1"/>
  <c r="J833" i="1"/>
  <c r="L1060" i="1"/>
  <c r="J1014" i="1"/>
  <c r="J1017" i="1"/>
  <c r="O996" i="1"/>
  <c r="L984" i="1"/>
  <c r="L1056" i="1"/>
  <c r="S917" i="1"/>
  <c r="G975" i="1"/>
  <c r="S1015" i="1"/>
  <c r="G1030" i="1"/>
  <c r="O1023" i="1"/>
  <c r="O990" i="1"/>
  <c r="L828" i="1"/>
  <c r="Q990" i="1"/>
  <c r="Q1021" i="1"/>
  <c r="J829" i="1"/>
  <c r="J819" i="1"/>
  <c r="J1041" i="1"/>
  <c r="Q1061" i="1"/>
  <c r="L1061" i="1"/>
  <c r="O1061" i="1"/>
  <c r="B1062" i="1"/>
  <c r="C1115" i="1" s="1"/>
  <c r="AA1063" i="1"/>
  <c r="O955" i="1"/>
  <c r="O939" i="1"/>
  <c r="L943" i="1"/>
  <c r="J964" i="1"/>
  <c r="L1043" i="1"/>
  <c r="J1064" i="1"/>
  <c r="O953" i="1"/>
  <c r="Y1064" i="1"/>
  <c r="Q1069" i="1"/>
  <c r="AA1071" i="1"/>
  <c r="Q1072" i="1"/>
  <c r="L1074" i="1"/>
  <c r="AA1079" i="1"/>
  <c r="Q1082" i="1"/>
  <c r="L1082" i="1"/>
  <c r="J1083" i="1"/>
  <c r="L1084" i="1"/>
  <c r="L1085" i="1"/>
  <c r="L1087" i="1"/>
  <c r="Q1088" i="1"/>
  <c r="B1091" i="1"/>
  <c r="C1144" i="1" s="1"/>
  <c r="L1091" i="1"/>
  <c r="Q1093" i="1"/>
  <c r="B1096" i="1"/>
  <c r="C1149" i="1" s="1"/>
  <c r="AA1100" i="1"/>
  <c r="L1100" i="1"/>
  <c r="Q1104" i="1"/>
  <c r="S990" i="1"/>
  <c r="G1010" i="1"/>
  <c r="G1020" i="1"/>
  <c r="S1103" i="1"/>
  <c r="G996" i="1"/>
  <c r="G991" i="1"/>
  <c r="G1082" i="1"/>
  <c r="G1106" i="1"/>
  <c r="S940" i="1"/>
  <c r="S1091" i="1"/>
  <c r="S855" i="1"/>
  <c r="G1024" i="1"/>
  <c r="L1108" i="1"/>
  <c r="Q906" i="1"/>
  <c r="J946" i="1"/>
  <c r="G854" i="1"/>
  <c r="S831" i="1"/>
  <c r="AA877" i="1"/>
  <c r="Y932" i="1"/>
  <c r="S1088" i="1"/>
  <c r="S1035" i="1"/>
  <c r="Y930" i="1"/>
  <c r="O890" i="1"/>
  <c r="L956" i="1"/>
  <c r="O1046" i="1"/>
  <c r="Q1046" i="1"/>
  <c r="AA1049" i="1"/>
  <c r="O1108" i="1"/>
  <c r="G886" i="1"/>
  <c r="AA981" i="1"/>
  <c r="Y973" i="1"/>
  <c r="Y925" i="1"/>
  <c r="J1025" i="1"/>
  <c r="J972" i="1"/>
  <c r="G1031" i="1"/>
  <c r="Y962" i="1"/>
  <c r="Y1010" i="1"/>
  <c r="Y1037" i="1"/>
  <c r="Y1090" i="1"/>
  <c r="J1073" i="1"/>
  <c r="S1095" i="1"/>
  <c r="G1098" i="1"/>
  <c r="O1089" i="1"/>
  <c r="Y999" i="1"/>
  <c r="S1045" i="1"/>
  <c r="S1070" i="1"/>
  <c r="O1076" i="1"/>
  <c r="Q1076" i="1"/>
  <c r="L1109" i="1"/>
  <c r="Y1021" i="1"/>
  <c r="AA1057" i="1"/>
  <c r="Q1031" i="1"/>
  <c r="Q1056" i="1"/>
  <c r="Y1060" i="1"/>
  <c r="J1063" i="1"/>
  <c r="Y1063" i="1"/>
  <c r="O1081" i="1"/>
  <c r="AA1021" i="1"/>
  <c r="O1087" i="1"/>
  <c r="B1059" i="1"/>
  <c r="L1063" i="1"/>
  <c r="L1071" i="1"/>
  <c r="S1087" i="1"/>
  <c r="O1109" i="1"/>
  <c r="Y989" i="1"/>
  <c r="O1098" i="1"/>
  <c r="Q1098" i="1"/>
  <c r="O1104" i="1"/>
  <c r="AA1060" i="1"/>
  <c r="Y1066" i="1"/>
  <c r="AA1068" i="1"/>
  <c r="AA1111" i="1"/>
  <c r="S1113" i="1"/>
  <c r="Q1114" i="1"/>
  <c r="L1114" i="1"/>
  <c r="B1029" i="1" l="1"/>
  <c r="S961" i="1"/>
  <c r="Y1027" i="1"/>
  <c r="Y879" i="1"/>
  <c r="O1090" i="1"/>
  <c r="J987" i="1"/>
  <c r="Q1029" i="1"/>
  <c r="J934" i="1"/>
  <c r="J942" i="1"/>
  <c r="J1039" i="1"/>
  <c r="AA991" i="1"/>
  <c r="L1010" i="1"/>
  <c r="G1074" i="1"/>
  <c r="J1090" i="1"/>
  <c r="Q1033" i="1"/>
  <c r="G897" i="1"/>
  <c r="AA1108" i="1"/>
  <c r="G1043" i="1"/>
  <c r="O1051" i="1"/>
  <c r="L1031" i="1"/>
  <c r="G984" i="1"/>
  <c r="G992" i="1"/>
  <c r="J997" i="1"/>
  <c r="O1010" i="1"/>
  <c r="Y1040" i="1"/>
  <c r="L843" i="1"/>
  <c r="J949" i="1"/>
  <c r="S952" i="1"/>
  <c r="S928" i="1"/>
  <c r="G951" i="1"/>
  <c r="AA842" i="1"/>
  <c r="G969" i="1"/>
  <c r="J974" i="1"/>
  <c r="Y895" i="1"/>
  <c r="L1104" i="1"/>
  <c r="O1062" i="1"/>
  <c r="L966" i="1"/>
  <c r="J911" i="1"/>
  <c r="O945" i="1"/>
  <c r="G940" i="1"/>
  <c r="Y954" i="1"/>
  <c r="S1023" i="1"/>
  <c r="Q870" i="1"/>
  <c r="O898" i="1"/>
  <c r="L854" i="1"/>
  <c r="L877" i="1"/>
  <c r="L885" i="1"/>
  <c r="S939" i="1"/>
  <c r="S931" i="1"/>
  <c r="S870" i="1"/>
  <c r="S915" i="1"/>
  <c r="G909" i="1"/>
  <c r="G954" i="1"/>
  <c r="G946" i="1"/>
  <c r="G885" i="1"/>
  <c r="G877" i="1"/>
  <c r="Y923" i="1"/>
  <c r="Y920" i="1"/>
  <c r="O963" i="1"/>
  <c r="L917" i="1"/>
  <c r="Q919" i="1"/>
  <c r="O975" i="1"/>
  <c r="L933" i="1"/>
  <c r="Q935" i="1"/>
  <c r="L936" i="1"/>
  <c r="AA936" i="1"/>
  <c r="O993" i="1"/>
  <c r="AA944" i="1"/>
  <c r="G1000" i="1"/>
  <c r="AA950" i="1"/>
  <c r="L949" i="1"/>
  <c r="J1047" i="1"/>
  <c r="Y1051" i="1"/>
  <c r="S1057" i="1"/>
  <c r="S980" i="1"/>
  <c r="Y992" i="1"/>
  <c r="S1014" i="1"/>
  <c r="O923" i="1"/>
  <c r="L848" i="1"/>
  <c r="G895" i="1"/>
  <c r="O876" i="1"/>
  <c r="J879" i="1"/>
  <c r="S900" i="1"/>
  <c r="S892" i="1"/>
  <c r="S876" i="1"/>
  <c r="S852" i="1"/>
  <c r="S828" i="1"/>
  <c r="G891" i="1"/>
  <c r="G883" i="1"/>
  <c r="J1011" i="1"/>
  <c r="J1023" i="1"/>
  <c r="AA1027" i="1"/>
  <c r="AA1035" i="1"/>
  <c r="AA1040" i="1"/>
  <c r="G1108" i="1"/>
  <c r="L1088" i="1"/>
  <c r="L1106" i="1"/>
  <c r="AA1109" i="1"/>
  <c r="Q846" i="1"/>
  <c r="Y1109" i="1"/>
  <c r="G887" i="1"/>
  <c r="O886" i="1"/>
  <c r="S979" i="1"/>
  <c r="Y988" i="1"/>
  <c r="B857" i="1"/>
  <c r="C857" i="1" s="1"/>
  <c r="L861" i="1"/>
  <c r="J891" i="1"/>
  <c r="L865" i="1"/>
  <c r="Q872" i="1"/>
  <c r="Q884" i="1"/>
  <c r="Q886" i="1"/>
  <c r="Q890" i="1"/>
  <c r="L893" i="1"/>
  <c r="AA917" i="1"/>
  <c r="L922" i="1"/>
  <c r="G986" i="1"/>
  <c r="Y994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C1055" i="1" s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C991" i="1" s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C1110" i="1" s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C109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C1035" i="1" s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C1057" i="1" s="1"/>
  <c r="B1005" i="1"/>
  <c r="B1006" i="1"/>
  <c r="C1059" i="1" s="1"/>
  <c r="B1008" i="1"/>
  <c r="J1111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C897" i="1" s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C940" i="1" s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C910" i="1" s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C1073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C1020" i="1" s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C1069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C1016" i="1" s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C1050" i="1" s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C988" i="1" s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C921" i="1" s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C920" i="1" s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C1029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C1074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C987" i="1" s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C977" i="1" s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914" i="1" l="1"/>
  <c r="C938" i="1"/>
  <c r="C1163" i="1"/>
  <c r="C1089" i="1"/>
  <c r="C1102" i="1"/>
  <c r="C1042" i="1"/>
  <c r="C1078" i="1"/>
  <c r="C1053" i="1"/>
  <c r="C1031" i="1"/>
  <c r="C891" i="1"/>
  <c r="C999" i="1"/>
  <c r="C1044" i="1"/>
  <c r="C1052" i="1"/>
  <c r="C992" i="1"/>
  <c r="C1015" i="1"/>
  <c r="C1072" i="1"/>
  <c r="C1108" i="1"/>
  <c r="C1014" i="1"/>
  <c r="C884" i="1"/>
  <c r="C962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<sst xmlns="http://schemas.openxmlformats.org/spreadsheetml/2006/main" count="64" uniqueCount="28">
  <si>
    <t>Gauteng Gambling Board</t>
  </si>
  <si>
    <t>Weekly Gambling Taxes Collected in Gauteng and Related Figures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</si>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</sst>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 applyProtection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Border="1" applyAlignment="1" applyProtection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 applyProtection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 applyProtection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 applyProtection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Border="1" applyAlignment="1" applyProtection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</xf>
    <xf numFmtId="166" fontId="0" fillId="0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53"/>
  <sheetViews>
    <sheetView tabSelected="1" topLeftCell="A7" zoomScaleNormal="100" zoomScaleSheetLayoutView="100" workbookViewId="0">
      <pane xSplit="1" ySplit="2" topLeftCell="B1248" activePane="bottomRight" state="frozen"/>
      <selection pane="topRight" activeCell="B7" sqref="B7"/>
      <selection pane="bottomLeft" activeCell="A9" sqref="A9"/>
      <selection pane="bottomRight" activeCell="A1253" sqref="A1253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2</v>
      </c>
      <c r="B3" s="8"/>
      <c r="C3" s="8"/>
      <c r="D3" s="8"/>
    </row>
    <row r="4" spans="1:27" ht="13.5" hidden="1" thickBot="1" x14ac:dyDescent="0.35">
      <c r="A4" s="8" t="s">
        <v>3</v>
      </c>
      <c r="B4" s="8"/>
      <c r="C4" s="8"/>
      <c r="D4" s="8"/>
    </row>
    <row r="5" spans="1:27" ht="13.5" hidden="1" thickBot="1" x14ac:dyDescent="0.35">
      <c r="A5" s="14" t="s">
        <v>4</v>
      </c>
      <c r="B5" s="14"/>
      <c r="C5" s="14"/>
      <c r="D5" s="14"/>
    </row>
    <row r="6" spans="1:27" ht="13.5" hidden="1" thickBot="1" x14ac:dyDescent="0.35">
      <c r="A6" s="8" t="s">
        <v>5</v>
      </c>
      <c r="B6" s="8"/>
      <c r="C6" s="8"/>
      <c r="D6" s="8"/>
    </row>
    <row r="7" spans="1:27" ht="45" customHeight="1" thickTop="1" thickBot="1" x14ac:dyDescent="0.4">
      <c r="A7" s="8"/>
      <c r="B7" s="83" t="s">
        <v>6</v>
      </c>
      <c r="C7" s="84"/>
      <c r="D7" s="60" t="s">
        <v>7</v>
      </c>
      <c r="E7" s="45"/>
      <c r="F7" s="24"/>
      <c r="G7" s="25"/>
      <c r="H7" s="26" t="s">
        <v>8</v>
      </c>
      <c r="I7" s="27"/>
      <c r="J7" s="35"/>
      <c r="K7" s="27"/>
      <c r="L7" s="37"/>
      <c r="M7" s="28" t="s">
        <v>9</v>
      </c>
      <c r="N7" s="29"/>
      <c r="O7" s="29"/>
      <c r="P7" s="30"/>
      <c r="Q7" s="39"/>
      <c r="R7" s="42" t="s">
        <v>10</v>
      </c>
      <c r="S7" s="41"/>
      <c r="T7" s="43"/>
      <c r="U7" s="51" t="s">
        <v>11</v>
      </c>
      <c r="V7" s="50" t="s">
        <v>12</v>
      </c>
      <c r="W7" s="85" t="s">
        <v>13</v>
      </c>
      <c r="X7" s="86"/>
      <c r="Y7" s="86"/>
      <c r="Z7" s="86"/>
      <c r="AA7" s="86"/>
    </row>
    <row r="8" spans="1:27" ht="53.25" customHeight="1" thickTop="1" thickBot="1" x14ac:dyDescent="0.3">
      <c r="A8" s="59" t="s">
        <v>14</v>
      </c>
      <c r="B8" s="9"/>
      <c r="C8" s="17" t="s">
        <v>15</v>
      </c>
      <c r="D8" s="47" t="s">
        <v>16</v>
      </c>
      <c r="E8" s="4" t="s">
        <v>17</v>
      </c>
      <c r="F8" s="4"/>
      <c r="G8" s="17" t="s">
        <v>15</v>
      </c>
      <c r="H8" s="19" t="s">
        <v>18</v>
      </c>
      <c r="I8" s="20" t="s">
        <v>19</v>
      </c>
      <c r="J8" s="36" t="s">
        <v>15</v>
      </c>
      <c r="K8" s="32" t="s">
        <v>20</v>
      </c>
      <c r="L8" s="38" t="s">
        <v>21</v>
      </c>
      <c r="M8" s="13" t="s">
        <v>22</v>
      </c>
      <c r="N8" s="12" t="s">
        <v>23</v>
      </c>
      <c r="O8" s="4" t="s">
        <v>15</v>
      </c>
      <c r="P8" s="4" t="s">
        <v>24</v>
      </c>
      <c r="Q8" s="31" t="s">
        <v>21</v>
      </c>
      <c r="R8" s="4" t="s">
        <v>25</v>
      </c>
      <c r="S8" s="4" t="s">
        <v>15</v>
      </c>
      <c r="T8" s="34" t="s">
        <v>26</v>
      </c>
      <c r="U8" s="53" t="s">
        <v>27</v>
      </c>
      <c r="V8" s="53" t="s">
        <v>27</v>
      </c>
      <c r="W8" s="19" t="s">
        <v>18</v>
      </c>
      <c r="X8" s="20" t="s">
        <v>19</v>
      </c>
      <c r="Y8" s="36" t="s">
        <v>15</v>
      </c>
      <c r="Z8" s="68" t="s">
        <v>20</v>
      </c>
      <c r="AA8" s="38" t="s">
        <v>21</v>
      </c>
    </row>
    <row r="9" spans="1:27" ht="13.5" thickTop="1" x14ac:dyDescent="0.3">
      <c r="A9" s="10" t="s">
        <v>14</v>
      </c>
      <c r="B9" s="58"/>
      <c r="C9" s="58" t="s">
        <v>15</v>
      </c>
      <c r="D9" s="63" t="s">
        <v>16</v>
      </c>
      <c r="E9" s="2" t="s">
        <v>17</v>
      </c>
      <c r="F9" s="2"/>
      <c r="G9" s="18" t="s">
        <v>15</v>
      </c>
      <c r="H9" s="21" t="s">
        <v>18</v>
      </c>
      <c r="I9" s="6" t="s">
        <v>19</v>
      </c>
      <c r="J9" s="6" t="s">
        <v>15</v>
      </c>
      <c r="K9" s="16" t="s">
        <v>20</v>
      </c>
      <c r="L9" s="18" t="s">
        <v>21</v>
      </c>
      <c r="M9" s="6" t="s">
        <v>22</v>
      </c>
      <c r="N9" s="6" t="s">
        <v>23</v>
      </c>
      <c r="O9" s="6" t="s">
        <v>15</v>
      </c>
      <c r="P9" s="6" t="s">
        <v>24</v>
      </c>
      <c r="Q9" s="22" t="s">
        <v>21</v>
      </c>
      <c r="R9" s="2" t="s">
        <v>25</v>
      </c>
      <c r="S9" s="2" t="s">
        <v>15</v>
      </c>
      <c r="T9" s="23" t="s">
        <v>26</v>
      </c>
      <c r="U9" s="52" t="s">
        <v>27</v>
      </c>
      <c r="V9" s="52" t="s">
        <v>27</v>
      </c>
      <c r="W9" s="1" t="s">
        <v>18</v>
      </c>
      <c r="X9" s="1" t="s">
        <v>19</v>
      </c>
      <c r="Y9" s="1" t="s">
        <v>15</v>
      </c>
      <c r="Z9" s="66" t="s">
        <v>20</v>
      </c>
      <c r="AA9" s="1" t="s">
        <v>21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>
        <f t="shared" si="0"/>
        <v>19353725.418000001</v>
      </c>
      <c r="C820" s="18">
        <f t="shared" si="1"/>
        <v>0.12285716972777361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>
        <f>'[3]From Apr 2018'!P10</f>
        <v>0</v>
      </c>
      <c r="Y820" s="15">
        <f t="shared" ref="Y820:Y841" si="8">(X820/X767)-1</f>
        <v>-1</v>
      </c>
      <c r="Z820" s="66">
        <f>'[3]From Apr 2018'!$P$18</f>
        <v>0</v>
      </c>
      <c r="AA820" s="40" t="e">
        <f t="shared" ref="AA820:AA825" si="9">(Z820/0.15)/X820</f>
        <v>#DIV/0!</v>
      </c>
    </row>
    <row r="821" spans="1:27" ht="13" x14ac:dyDescent="0.3">
      <c r="A821" s="48">
        <v>41847</v>
      </c>
      <c r="B821" s="58">
        <f t="shared" si="0"/>
        <v>17638579.3281</v>
      </c>
      <c r="C821" s="18">
        <f t="shared" si="1"/>
        <v>0.14456573565665587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>
        <f>'[3]From Apr 2018'!Q10</f>
        <v>0</v>
      </c>
      <c r="Y821" s="15">
        <f t="shared" si="8"/>
        <v>-1</v>
      </c>
      <c r="Z821" s="66">
        <f>'[3]From Apr 2018'!$Q$18</f>
        <v>0</v>
      </c>
      <c r="AA821" s="40" t="e">
        <f t="shared" si="9"/>
        <v>#DIV/0!</v>
      </c>
    </row>
    <row r="822" spans="1:27" ht="13" x14ac:dyDescent="0.3">
      <c r="A822" s="48">
        <v>41854</v>
      </c>
      <c r="B822" s="58">
        <f t="shared" si="0"/>
        <v>19017488.266199999</v>
      </c>
      <c r="C822" s="18">
        <f t="shared" si="1"/>
        <v>0.1436602149361732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>
        <f>'[3]From Apr 2018'!R10</f>
        <v>0</v>
      </c>
      <c r="Y822" s="15">
        <f t="shared" si="8"/>
        <v>-1</v>
      </c>
      <c r="Z822" s="66">
        <f>'[3]From Apr 2018'!$R$18</f>
        <v>0</v>
      </c>
      <c r="AA822" s="40" t="e">
        <f t="shared" si="9"/>
        <v>#DIV/0!</v>
      </c>
    </row>
    <row r="823" spans="1:27" ht="13" x14ac:dyDescent="0.3">
      <c r="A823" s="48">
        <v>41861</v>
      </c>
      <c r="B823" s="58">
        <f t="shared" si="0"/>
        <v>17134028.9377</v>
      </c>
      <c r="C823" s="18">
        <f t="shared" si="1"/>
        <v>-5.4588808946253398E-2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>
        <f>'[3]From Apr 2018'!S10</f>
        <v>0</v>
      </c>
      <c r="Y823" s="15">
        <f t="shared" si="8"/>
        <v>-1</v>
      </c>
      <c r="Z823" s="66">
        <f>'[3]From Apr 2018'!$S$18</f>
        <v>0</v>
      </c>
      <c r="AA823" s="40" t="e">
        <f t="shared" si="9"/>
        <v>#DIV/0!</v>
      </c>
    </row>
    <row r="824" spans="1:27" ht="13" x14ac:dyDescent="0.3">
      <c r="A824" s="48">
        <v>41868</v>
      </c>
      <c r="B824" s="58">
        <f t="shared" si="0"/>
        <v>17931316.728700001</v>
      </c>
      <c r="C824" s="18">
        <f t="shared" si="1"/>
        <v>-2.2832794542546386E-2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>
        <f>'[3]From Apr 2018'!T10</f>
        <v>0</v>
      </c>
      <c r="Y824" s="15">
        <f t="shared" si="8"/>
        <v>-1</v>
      </c>
      <c r="Z824" s="66">
        <f>'[3]From Apr 2018'!$T$18</f>
        <v>0</v>
      </c>
      <c r="AA824" s="40" t="e">
        <f t="shared" si="9"/>
        <v>#DIV/0!</v>
      </c>
    </row>
    <row r="825" spans="1:27" ht="13" x14ac:dyDescent="0.3">
      <c r="A825" s="48">
        <v>41875</v>
      </c>
      <c r="B825" s="58">
        <f t="shared" ref="B825:B830" si="10">+K825+P825+R825+U825+V825+Z825</f>
        <v>18645427.280499998</v>
      </c>
      <c r="C825" s="18">
        <f t="shared" si="1"/>
        <v>0.25456976928320008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>
        <f>'[3]From Apr 2018'!U10</f>
        <v>0</v>
      </c>
      <c r="Y825" s="15">
        <f t="shared" si="8"/>
        <v>-1</v>
      </c>
      <c r="Z825" s="66">
        <f>'[3]From Apr 2018'!$U$18</f>
        <v>0</v>
      </c>
      <c r="AA825" s="40" t="e">
        <f t="shared" si="9"/>
        <v>#DIV/0!</v>
      </c>
    </row>
    <row r="826" spans="1:27" ht="13" x14ac:dyDescent="0.3">
      <c r="A826" s="48">
        <v>41882</v>
      </c>
      <c r="B826" s="58">
        <f t="shared" si="10"/>
        <v>19973228.915200002</v>
      </c>
      <c r="C826" s="18">
        <f t="shared" ref="C826:C831" si="12">(B826/B773)-1</f>
        <v>9.176678860789611E-2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>
        <f>'[3]From Apr 2018'!V10</f>
        <v>0</v>
      </c>
      <c r="Y826" s="15">
        <f t="shared" si="8"/>
        <v>-1</v>
      </c>
      <c r="Z826" s="66">
        <f>'[3]From Apr 2018'!$V$18</f>
        <v>0</v>
      </c>
      <c r="AA826" s="40" t="e">
        <f>(Z826/0.15)/X826</f>
        <v>#DIV/0!</v>
      </c>
    </row>
    <row r="827" spans="1:27" ht="13" x14ac:dyDescent="0.3">
      <c r="A827" s="48">
        <v>41889</v>
      </c>
      <c r="B827" s="58">
        <f t="shared" si="10"/>
        <v>17532674.737</v>
      </c>
      <c r="C827" s="18">
        <f t="shared" si="12"/>
        <v>-8.5377059826428403E-2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>
        <f>'[3]From Apr 2018'!W10</f>
        <v>0</v>
      </c>
      <c r="Y827" s="15">
        <f t="shared" si="8"/>
        <v>-1</v>
      </c>
      <c r="Z827" s="66">
        <f>'[3]From Apr 2018'!$W$18</f>
        <v>0</v>
      </c>
      <c r="AA827" s="40" t="e">
        <f>(Z827/0.15)/X827</f>
        <v>#DIV/0!</v>
      </c>
    </row>
    <row r="828" spans="1:27" ht="13" x14ac:dyDescent="0.3">
      <c r="A828" s="48">
        <v>41896</v>
      </c>
      <c r="B828" s="58">
        <f t="shared" si="10"/>
        <v>15811021.405700002</v>
      </c>
      <c r="C828" s="18">
        <f t="shared" si="12"/>
        <v>-6.4456132580534842E-2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>
        <f>'[3]From Apr 2018'!X10</f>
        <v>0</v>
      </c>
      <c r="Y828" s="15">
        <f t="shared" si="8"/>
        <v>-1</v>
      </c>
      <c r="Z828" s="66">
        <f>'[3]From Apr 2018'!$X$18</f>
        <v>0</v>
      </c>
      <c r="AA828" s="40" t="e">
        <f>(Z828/0.15)/X828</f>
        <v>#DIV/0!</v>
      </c>
    </row>
    <row r="829" spans="1:27" ht="13" x14ac:dyDescent="0.3">
      <c r="A829" s="48">
        <v>41903</v>
      </c>
      <c r="B829" s="58">
        <f t="shared" si="10"/>
        <v>16745411.7326</v>
      </c>
      <c r="C829" s="18">
        <f t="shared" si="12"/>
        <v>6.1120249794079928E-2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>
        <f>'[3]From Apr 2018'!Y10</f>
        <v>0</v>
      </c>
      <c r="Y829" s="15">
        <f t="shared" si="8"/>
        <v>-1</v>
      </c>
      <c r="Z829" s="66">
        <f>'[3]From Apr 2018'!$Y$18</f>
        <v>0</v>
      </c>
      <c r="AA829" s="40" t="e">
        <f>(Z829/0.15)/X829</f>
        <v>#DIV/0!</v>
      </c>
    </row>
    <row r="830" spans="1:27" ht="13" x14ac:dyDescent="0.3">
      <c r="A830" s="48">
        <v>41910</v>
      </c>
      <c r="B830" s="58">
        <f t="shared" si="10"/>
        <v>17465408.6109</v>
      </c>
      <c r="C830" s="18">
        <f t="shared" si="12"/>
        <v>0.11174690293617862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9732097.4408999998</v>
      </c>
      <c r="L830" s="40">
        <f t="shared" si="14"/>
        <v>5.2017955929764083E-2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>
        <f>'[3]From Apr 2018'!Z10</f>
        <v>0</v>
      </c>
      <c r="Y830" s="15">
        <f t="shared" si="8"/>
        <v>-1</v>
      </c>
      <c r="Z830" s="66">
        <f>'[3]From Apr 2018'!$Z$18</f>
        <v>0</v>
      </c>
      <c r="AA830" s="40" t="e">
        <f>(Z830/0.15)/X830</f>
        <v>#DIV/0!</v>
      </c>
    </row>
    <row r="831" spans="1:27" ht="13" x14ac:dyDescent="0.3">
      <c r="A831" s="48">
        <v>41917</v>
      </c>
      <c r="B831" s="58">
        <f t="shared" ref="B831:B836" si="18">+K831+P831+R831+U831+V831+Z831</f>
        <v>18506218.7784</v>
      </c>
      <c r="C831" s="18">
        <f t="shared" si="12"/>
        <v>-5.2211465136212887E-2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>
        <f>'[3]From Apr 2018'!AA10</f>
        <v>0</v>
      </c>
      <c r="Y831" s="15">
        <f t="shared" si="8"/>
        <v>-1</v>
      </c>
      <c r="Z831" s="66">
        <f>'[3]From Apr 2018'!$AA$18</f>
        <v>0</v>
      </c>
      <c r="AA831" s="40" t="e">
        <f t="shared" ref="AA831:AA841" si="20">(Z831/0.15)/X831</f>
        <v>#DIV/0!</v>
      </c>
    </row>
    <row r="832" spans="1:27" ht="13" x14ac:dyDescent="0.3">
      <c r="A832" s="48">
        <v>41924</v>
      </c>
      <c r="B832" s="58">
        <f t="shared" si="18"/>
        <v>17842724.910500001</v>
      </c>
      <c r="C832" s="18">
        <f t="shared" ref="C832:C837" si="21">(B832/B779)-1</f>
        <v>3.4561775301986897E-2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>
        <f>'[3]From Apr 2018'!AB10</f>
        <v>0</v>
      </c>
      <c r="Y832" s="15">
        <f t="shared" si="8"/>
        <v>-1</v>
      </c>
      <c r="Z832" s="66">
        <f>'[3]From Apr 2018'!$AB$18</f>
        <v>0</v>
      </c>
      <c r="AA832" s="40" t="e">
        <f t="shared" si="20"/>
        <v>#DIV/0!</v>
      </c>
    </row>
    <row r="833" spans="1:27" ht="13" x14ac:dyDescent="0.3">
      <c r="A833" s="48">
        <v>41931</v>
      </c>
      <c r="B833" s="58">
        <f t="shared" si="18"/>
        <v>17269945.4681</v>
      </c>
      <c r="C833" s="18">
        <f t="shared" si="21"/>
        <v>4.9503874923136459E-2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>
        <f>'[3]From Apr 2018'!AC10</f>
        <v>0</v>
      </c>
      <c r="Y833" s="15">
        <f t="shared" si="8"/>
        <v>-1</v>
      </c>
      <c r="Z833" s="66">
        <f>'[3]From Apr 2018'!$AC$18</f>
        <v>0</v>
      </c>
      <c r="AA833" s="40" t="e">
        <f t="shared" si="20"/>
        <v>#DIV/0!</v>
      </c>
    </row>
    <row r="834" spans="1:27" ht="13" x14ac:dyDescent="0.3">
      <c r="A834" s="48">
        <v>41938</v>
      </c>
      <c r="B834" s="58">
        <f t="shared" si="18"/>
        <v>16081336.767499998</v>
      </c>
      <c r="C834" s="18">
        <f t="shared" si="21"/>
        <v>8.312874618322752E-3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>
        <f>'[3]From Apr 2018'!AD10</f>
        <v>0</v>
      </c>
      <c r="Y834" s="15">
        <f t="shared" si="8"/>
        <v>-1</v>
      </c>
      <c r="Z834" s="66">
        <f>'[3]From Apr 2018'!$AD$18</f>
        <v>0</v>
      </c>
      <c r="AA834" s="40" t="e">
        <f t="shared" si="20"/>
        <v>#DIV/0!</v>
      </c>
    </row>
    <row r="835" spans="1:27" ht="13" x14ac:dyDescent="0.3">
      <c r="A835" s="48">
        <v>41945</v>
      </c>
      <c r="B835" s="58">
        <f t="shared" si="18"/>
        <v>20751143.900599997</v>
      </c>
      <c r="C835" s="18">
        <f t="shared" si="21"/>
        <v>0.25893272459456829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>
        <f>'[3]From Apr 2018'!AE10</f>
        <v>0</v>
      </c>
      <c r="Y835" s="15">
        <f t="shared" si="8"/>
        <v>-1</v>
      </c>
      <c r="Z835" s="66">
        <f>'[3]From Apr 2018'!$AE$18</f>
        <v>0</v>
      </c>
      <c r="AA835" s="40" t="e">
        <f t="shared" si="20"/>
        <v>#DIV/0!</v>
      </c>
    </row>
    <row r="836" spans="1:27" ht="13" x14ac:dyDescent="0.3">
      <c r="A836" s="48">
        <v>41952</v>
      </c>
      <c r="B836" s="58">
        <f t="shared" si="18"/>
        <v>18344604.852199998</v>
      </c>
      <c r="C836" s="18">
        <f t="shared" si="21"/>
        <v>-7.5344008043288779E-3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>
        <f>'[3]From Apr 2018'!AF10</f>
        <v>0</v>
      </c>
      <c r="Y836" s="15">
        <f t="shared" si="8"/>
        <v>-1</v>
      </c>
      <c r="Z836" s="66">
        <f>'[3]From Apr 2018'!$AF$18</f>
        <v>0</v>
      </c>
      <c r="AA836" s="40" t="e">
        <f t="shared" si="20"/>
        <v>#DIV/0!</v>
      </c>
    </row>
    <row r="837" spans="1:27" ht="13" x14ac:dyDescent="0.3">
      <c r="A837" s="48">
        <v>41959</v>
      </c>
      <c r="B837" s="58">
        <f t="shared" ref="B837:B843" si="27">+K837+P837+R837+U837+V837+Z837</f>
        <v>17475901.346799999</v>
      </c>
      <c r="C837" s="18">
        <f t="shared" si="21"/>
        <v>-1.5738317514644051E-2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>
        <f>'[3]From Apr 2018'!AG10</f>
        <v>0</v>
      </c>
      <c r="Y837" s="15">
        <f t="shared" si="8"/>
        <v>-1</v>
      </c>
      <c r="Z837" s="66">
        <f>'[3]From Apr 2018'!$AG$18</f>
        <v>0</v>
      </c>
      <c r="AA837" s="40" t="e">
        <f t="shared" si="20"/>
        <v>#DIV/0!</v>
      </c>
    </row>
    <row r="838" spans="1:27" ht="13" x14ac:dyDescent="0.3">
      <c r="A838" s="48">
        <v>41966</v>
      </c>
      <c r="B838" s="58">
        <f t="shared" si="27"/>
        <v>17566151.564100001</v>
      </c>
      <c r="C838" s="18">
        <f t="shared" ref="C838:C845" si="29">(B838/B785)-1</f>
        <v>9.0169627457043378E-2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>
        <f>'[3]From Apr 2018'!AH10</f>
        <v>0</v>
      </c>
      <c r="Y838" s="15">
        <f t="shared" si="8"/>
        <v>-1</v>
      </c>
      <c r="Z838" s="66">
        <f>'[3]From Apr 2018'!$AH$18</f>
        <v>0</v>
      </c>
      <c r="AA838" s="40" t="e">
        <f t="shared" si="20"/>
        <v>#DIV/0!</v>
      </c>
    </row>
    <row r="839" spans="1:27" ht="13" x14ac:dyDescent="0.3">
      <c r="A839" s="48">
        <v>41973</v>
      </c>
      <c r="B839" s="58">
        <f t="shared" si="27"/>
        <v>19275422.361099999</v>
      </c>
      <c r="C839" s="18">
        <f t="shared" si="29"/>
        <v>0.11904529332090208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>
        <f>'[3]From Apr 2018'!AJ10</f>
        <v>0</v>
      </c>
      <c r="Y839" s="15">
        <f t="shared" si="8"/>
        <v>-1</v>
      </c>
      <c r="Z839" s="66">
        <f>'[3]From Apr 2018'!$AJ$18</f>
        <v>0</v>
      </c>
      <c r="AA839" s="40" t="e">
        <f t="shared" si="20"/>
        <v>#DIV/0!</v>
      </c>
    </row>
    <row r="840" spans="1:27" ht="13" x14ac:dyDescent="0.3">
      <c r="A840" s="48">
        <v>41980</v>
      </c>
      <c r="B840" s="58">
        <f t="shared" si="27"/>
        <v>19077134.081599999</v>
      </c>
      <c r="C840" s="18">
        <f t="shared" si="29"/>
        <v>-4.7605618505956127E-2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>
        <f>'[3]From Apr 2018'!AK10</f>
        <v>0</v>
      </c>
      <c r="Y840" s="15">
        <f t="shared" si="8"/>
        <v>-1</v>
      </c>
      <c r="Z840" s="66">
        <f>'[3]From Apr 2018'!$AK$18</f>
        <v>0</v>
      </c>
      <c r="AA840" s="40" t="e">
        <f t="shared" si="20"/>
        <v>#DIV/0!</v>
      </c>
    </row>
    <row r="841" spans="1:27" ht="13" x14ac:dyDescent="0.3">
      <c r="A841" s="48">
        <v>41987</v>
      </c>
      <c r="B841" s="58">
        <f t="shared" si="27"/>
        <v>20062428.141100001</v>
      </c>
      <c r="C841" s="18">
        <f t="shared" si="29"/>
        <v>0.10453037500315387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>
        <f>'[3]From Apr 2018'!AL10</f>
        <v>0</v>
      </c>
      <c r="Y841" s="15">
        <f t="shared" si="8"/>
        <v>-1</v>
      </c>
      <c r="Z841" s="66">
        <f>'[3]From Apr 2018'!$AL$18</f>
        <v>0</v>
      </c>
      <c r="AA841" s="40" t="e">
        <f t="shared" si="20"/>
        <v>#DIV/0!</v>
      </c>
    </row>
    <row r="842" spans="1:27" ht="13" x14ac:dyDescent="0.3">
      <c r="A842" s="48">
        <v>41994</v>
      </c>
      <c r="B842" s="58">
        <f t="shared" si="27"/>
        <v>20274898.883599997</v>
      </c>
      <c r="C842" s="18">
        <f t="shared" si="29"/>
        <v>7.0981354659515272E-2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>
        <f>'[3]From Apr 2018'!AM10</f>
        <v>0</v>
      </c>
      <c r="Y842" s="15">
        <f>(X842/X789)-1</f>
        <v>-1</v>
      </c>
      <c r="Z842" s="66">
        <f>'[3]From Apr 2018'!$AM$18</f>
        <v>0</v>
      </c>
      <c r="AA842" s="40" t="e">
        <f>(Z842/0.15)/X842</f>
        <v>#DIV/0!</v>
      </c>
    </row>
    <row r="843" spans="1:27" ht="13" x14ac:dyDescent="0.3">
      <c r="A843" s="48">
        <v>42001</v>
      </c>
      <c r="B843" s="58">
        <f t="shared" si="27"/>
        <v>17630849.869199999</v>
      </c>
      <c r="C843" s="18">
        <f t="shared" si="29"/>
        <v>-8.7525108956068465E-2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>
        <f>'[3]From Apr 2018'!AN10</f>
        <v>0</v>
      </c>
      <c r="Y843" s="15">
        <f>(X843/X790)-1</f>
        <v>-1</v>
      </c>
      <c r="Z843" s="66">
        <f>'[3]From Apr 2018'!$AN$18</f>
        <v>0</v>
      </c>
      <c r="AA843" s="40" t="e">
        <f>(Z843/0.15)/X843</f>
        <v>#DIV/0!</v>
      </c>
    </row>
    <row r="844" spans="1:27" ht="13" x14ac:dyDescent="0.3">
      <c r="A844" s="48">
        <v>42008</v>
      </c>
      <c r="B844" s="58">
        <f t="shared" ref="B844:B849" si="35">+K844+P844+R844+U844+V844+Z844</f>
        <v>19863030.776499998</v>
      </c>
      <c r="C844" s="18">
        <f t="shared" si="29"/>
        <v>0.12521102685049113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>
        <f>'[3]From Apr 2018'!AO10</f>
        <v>0</v>
      </c>
      <c r="Y844" s="15">
        <f>(X844/X791)-1</f>
        <v>-1</v>
      </c>
      <c r="Z844" s="66">
        <f>'[3]From Apr 2018'!$AO$18</f>
        <v>0</v>
      </c>
      <c r="AA844" s="40" t="e">
        <f>(Z844/0.15)/X844</f>
        <v>#DIV/0!</v>
      </c>
    </row>
    <row r="845" spans="1:27" ht="13" x14ac:dyDescent="0.3">
      <c r="A845" s="48">
        <v>42015</v>
      </c>
      <c r="B845" s="58">
        <f t="shared" si="35"/>
        <v>17285730.992399998</v>
      </c>
      <c r="C845" s="18">
        <f t="shared" si="29"/>
        <v>1.828152585176257E-2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>
        <f>'[3]From Apr 2018'!AP10</f>
        <v>0</v>
      </c>
      <c r="Y845" s="15">
        <f t="shared" ref="Y845:Y855" si="41">(X845/X792)-1</f>
        <v>-1</v>
      </c>
      <c r="Z845" s="66">
        <f>'[3]From Apr 2018'!$AP$18</f>
        <v>0</v>
      </c>
      <c r="AA845" s="40" t="e">
        <f t="shared" ref="AA845:AA855" si="42">(Z845/0.15)/X845</f>
        <v>#DIV/0!</v>
      </c>
    </row>
    <row r="846" spans="1:27" ht="13" x14ac:dyDescent="0.3">
      <c r="A846" s="48">
        <v>42022</v>
      </c>
      <c r="B846" s="58">
        <f t="shared" si="35"/>
        <v>15329416.547899999</v>
      </c>
      <c r="C846" s="18">
        <f t="shared" ref="C846:C852" si="43">(B846/B793)-1</f>
        <v>-3.5494063805512788E-2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>
        <f>'[3]From Apr 2018'!AQ10</f>
        <v>0</v>
      </c>
      <c r="Y846" s="15">
        <f t="shared" si="41"/>
        <v>-1</v>
      </c>
      <c r="Z846" s="66">
        <f>'[3]From Apr 2018'!$AQ$18</f>
        <v>0</v>
      </c>
      <c r="AA846" s="40" t="e">
        <f t="shared" si="42"/>
        <v>#DIV/0!</v>
      </c>
    </row>
    <row r="847" spans="1:27" ht="13" x14ac:dyDescent="0.3">
      <c r="A847" s="48">
        <v>42029</v>
      </c>
      <c r="B847" s="58">
        <f t="shared" si="35"/>
        <v>16543281.424300004</v>
      </c>
      <c r="C847" s="18">
        <f t="shared" si="43"/>
        <v>4.6501100790091732E-2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>
        <f>'[3]From Apr 2018'!AR10</f>
        <v>0</v>
      </c>
      <c r="Y847" s="15">
        <f t="shared" si="41"/>
        <v>-1</v>
      </c>
      <c r="Z847" s="66">
        <f>'[3]From Apr 2018'!$AR$18</f>
        <v>0</v>
      </c>
      <c r="AA847" s="40" t="e">
        <f t="shared" si="42"/>
        <v>#DIV/0!</v>
      </c>
    </row>
    <row r="848" spans="1:27" ht="13" x14ac:dyDescent="0.3">
      <c r="A848" s="48">
        <v>42036</v>
      </c>
      <c r="B848" s="58">
        <f t="shared" si="35"/>
        <v>19727346.480999999</v>
      </c>
      <c r="C848" s="18">
        <f t="shared" si="43"/>
        <v>0.17655629905221382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>
        <f>'[3]From Apr 2018'!AS10</f>
        <v>0</v>
      </c>
      <c r="Y848" s="15">
        <f t="shared" si="41"/>
        <v>-1</v>
      </c>
      <c r="Z848" s="66">
        <f>'[3]From Apr 2018'!$AS$18</f>
        <v>0</v>
      </c>
      <c r="AA848" s="40" t="e">
        <f t="shared" si="42"/>
        <v>#DIV/0!</v>
      </c>
    </row>
    <row r="849" spans="1:27" ht="13" x14ac:dyDescent="0.3">
      <c r="A849" s="48">
        <v>42043</v>
      </c>
      <c r="B849" s="58">
        <f t="shared" si="35"/>
        <v>17721534.845100001</v>
      </c>
      <c r="C849" s="18">
        <f t="shared" si="43"/>
        <v>-4.3674929809017105E-2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>
        <f>'[3]From Apr 2018'!AT10</f>
        <v>0</v>
      </c>
      <c r="Y849" s="15">
        <f t="shared" si="41"/>
        <v>-1</v>
      </c>
      <c r="Z849" s="66">
        <f>'[3]From Apr 2018'!$AT$18</f>
        <v>0</v>
      </c>
      <c r="AA849" s="40" t="e">
        <f t="shared" si="42"/>
        <v>#DIV/0!</v>
      </c>
    </row>
    <row r="850" spans="1:27" ht="13" x14ac:dyDescent="0.3">
      <c r="A850" s="48">
        <v>42050</v>
      </c>
      <c r="B850" s="58">
        <f t="shared" ref="B850:B855" si="45">+K850+P850+R850+U850+V850+Z850</f>
        <v>17017622.754100002</v>
      </c>
      <c r="C850" s="18">
        <f t="shared" si="43"/>
        <v>-3.8182135242370685E-2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>
        <f>'[3]From Apr 2018'!AU10</f>
        <v>0</v>
      </c>
      <c r="Y850" s="15">
        <f t="shared" si="41"/>
        <v>-1</v>
      </c>
      <c r="Z850" s="66">
        <f>'[3]From Apr 2018'!$AU$18</f>
        <v>0</v>
      </c>
      <c r="AA850" s="40" t="e">
        <f t="shared" si="42"/>
        <v>#DIV/0!</v>
      </c>
    </row>
    <row r="851" spans="1:27" ht="13" x14ac:dyDescent="0.3">
      <c r="A851" s="48">
        <v>42057</v>
      </c>
      <c r="B851" s="58">
        <f t="shared" si="45"/>
        <v>15831320.7468</v>
      </c>
      <c r="C851" s="18">
        <f t="shared" si="43"/>
        <v>-6.8863446452993582E-2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>
        <f>'[3]From Apr 2018'!AV10</f>
        <v>0</v>
      </c>
      <c r="Y851" s="15">
        <f t="shared" si="41"/>
        <v>-1</v>
      </c>
      <c r="Z851" s="66">
        <f>'[3]From Apr 2018'!$AV$18</f>
        <v>0</v>
      </c>
      <c r="AA851" s="40" t="e">
        <f t="shared" si="42"/>
        <v>#DIV/0!</v>
      </c>
    </row>
    <row r="852" spans="1:27" ht="13" x14ac:dyDescent="0.3">
      <c r="A852" s="48">
        <v>42064</v>
      </c>
      <c r="B852" s="58">
        <f t="shared" si="45"/>
        <v>18114659.2421</v>
      </c>
      <c r="C852" s="18">
        <f t="shared" si="43"/>
        <v>7.8205605730462979E-2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>
        <f>'[3]From Apr 2018'!AW10</f>
        <v>0</v>
      </c>
      <c r="Y852" s="15">
        <f t="shared" si="41"/>
        <v>-1</v>
      </c>
      <c r="Z852" s="66">
        <f>'[3]From Apr 2018'!$AW$18</f>
        <v>0</v>
      </c>
      <c r="AA852" s="40" t="e">
        <f t="shared" si="42"/>
        <v>#DIV/0!</v>
      </c>
    </row>
    <row r="853" spans="1:27" ht="13" x14ac:dyDescent="0.3">
      <c r="A853" s="48">
        <v>42071</v>
      </c>
      <c r="B853" s="58">
        <f t="shared" si="45"/>
        <v>16931040.574000001</v>
      </c>
      <c r="C853" s="18">
        <f t="shared" ref="C853:C859" si="52">(B853/B800)-1</f>
        <v>-0.135170693390396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>
        <f>'[3]From Apr 2018'!AX10</f>
        <v>0</v>
      </c>
      <c r="Y853" s="15">
        <f t="shared" si="41"/>
        <v>-1</v>
      </c>
      <c r="Z853" s="66">
        <f>'[3]From Apr 2018'!$AX$18</f>
        <v>0</v>
      </c>
      <c r="AA853" s="40" t="e">
        <f t="shared" si="42"/>
        <v>#DIV/0!</v>
      </c>
    </row>
    <row r="854" spans="1:27" ht="13" x14ac:dyDescent="0.3">
      <c r="A854" s="48">
        <v>42078</v>
      </c>
      <c r="B854" s="58">
        <f t="shared" si="45"/>
        <v>16187108.339499999</v>
      </c>
      <c r="C854" s="18">
        <f t="shared" si="52"/>
        <v>-0.10783531575374738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>
        <f>'[3]From Apr 2018'!AY10</f>
        <v>0</v>
      </c>
      <c r="Y854" s="15">
        <f t="shared" si="41"/>
        <v>-1</v>
      </c>
      <c r="Z854" s="66">
        <f>'[3]From Apr 2018'!$AY$18</f>
        <v>0</v>
      </c>
      <c r="AA854" s="40" t="e">
        <f t="shared" si="42"/>
        <v>#DIV/0!</v>
      </c>
    </row>
    <row r="855" spans="1:27" ht="13" x14ac:dyDescent="0.3">
      <c r="A855" s="48">
        <v>42085</v>
      </c>
      <c r="B855" s="58">
        <f t="shared" si="45"/>
        <v>16673727.282599999</v>
      </c>
      <c r="C855" s="18">
        <f t="shared" si="52"/>
        <v>-2.6305717572082776E-2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>
        <f>'[3]From Apr 2018'!AZ10</f>
        <v>0</v>
      </c>
      <c r="Y855" s="15">
        <f t="shared" si="41"/>
        <v>-1</v>
      </c>
      <c r="Z855" s="66">
        <f>'[3]From Apr 2018'!$AZ$18</f>
        <v>0</v>
      </c>
      <c r="AA855" s="40" t="e">
        <f t="shared" si="42"/>
        <v>#DIV/0!</v>
      </c>
    </row>
    <row r="856" spans="1:27" ht="13" x14ac:dyDescent="0.3">
      <c r="A856" s="48">
        <v>42092</v>
      </c>
      <c r="B856" s="58">
        <f t="shared" ref="B856:B861" si="53">+K856+P856+R856+U856+V856+Z856</f>
        <v>19902243.732000001</v>
      </c>
      <c r="C856" s="18">
        <f t="shared" si="52"/>
        <v>0.27671616115259368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>
        <f>'[3]From Apr 2018'!BA10</f>
        <v>0</v>
      </c>
      <c r="Y856" s="15">
        <f t="shared" ref="Y856:Y866" si="59">(X856/X803)-1</f>
        <v>-1</v>
      </c>
      <c r="Z856" s="66">
        <f>'[3]From Apr 2018'!$BA$18</f>
        <v>0</v>
      </c>
      <c r="AA856" s="40" t="e">
        <f t="shared" ref="AA856:AA861" si="60">(Z856/0.15)/X856</f>
        <v>#DIV/0!</v>
      </c>
    </row>
    <row r="857" spans="1:27" ht="13" x14ac:dyDescent="0.3">
      <c r="A857" s="48">
        <v>42099</v>
      </c>
      <c r="B857" s="58">
        <f t="shared" si="53"/>
        <v>18878507.2872</v>
      </c>
      <c r="C857" s="18">
        <f t="shared" si="52"/>
        <v>-7.5514408171853731E-2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>
        <f>'[3]From Apr 2018'!BB10</f>
        <v>0</v>
      </c>
      <c r="Y857" s="15">
        <f t="shared" si="59"/>
        <v>-1</v>
      </c>
      <c r="Z857" s="66">
        <f>'[3]From Apr 2018'!$BB$18</f>
        <v>0</v>
      </c>
      <c r="AA857" s="40" t="e">
        <f t="shared" si="60"/>
        <v>#DIV/0!</v>
      </c>
    </row>
    <row r="858" spans="1:27" ht="13" x14ac:dyDescent="0.3">
      <c r="A858" s="48">
        <v>42106</v>
      </c>
      <c r="B858" s="58">
        <f t="shared" si="53"/>
        <v>16741333.632100001</v>
      </c>
      <c r="C858" s="18">
        <f t="shared" si="52"/>
        <v>-7.3603717212651354E-2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>
        <f>'[3]From Apr 2018'!BC10</f>
        <v>0</v>
      </c>
      <c r="Y858" s="15">
        <f t="shared" si="59"/>
        <v>-1</v>
      </c>
      <c r="Z858" s="66">
        <f>'[3]From Apr 2018'!$BC$18</f>
        <v>0</v>
      </c>
      <c r="AA858" s="40" t="e">
        <f t="shared" si="60"/>
        <v>#DIV/0!</v>
      </c>
    </row>
    <row r="859" spans="1:27" ht="13" x14ac:dyDescent="0.3">
      <c r="A859" s="48">
        <v>42113</v>
      </c>
      <c r="B859" s="58">
        <f t="shared" si="53"/>
        <v>16599073.5781</v>
      </c>
      <c r="C859" s="18">
        <f t="shared" si="52"/>
        <v>1.4264740379412055E-2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>
        <f>'[3]From Apr 2018'!BD10</f>
        <v>0</v>
      </c>
      <c r="Y859" s="15">
        <f t="shared" si="59"/>
        <v>-1</v>
      </c>
      <c r="Z859" s="66">
        <f>'[3]From Apr 2018'!$BD$18</f>
        <v>0</v>
      </c>
      <c r="AA859" s="40" t="e">
        <f t="shared" si="60"/>
        <v>#DIV/0!</v>
      </c>
    </row>
    <row r="860" spans="1:27" ht="13" x14ac:dyDescent="0.3">
      <c r="A860" s="48">
        <v>42120</v>
      </c>
      <c r="B860" s="58">
        <f t="shared" si="53"/>
        <v>19165122.7335</v>
      </c>
      <c r="C860" s="18">
        <f t="shared" ref="C860:C866" si="62">(B860/B807)-1</f>
        <v>0.15346025281361531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>
        <f>'[3]From Apr 2018'!BE10</f>
        <v>0</v>
      </c>
      <c r="Y860" s="15">
        <f t="shared" si="59"/>
        <v>-1</v>
      </c>
      <c r="Z860" s="66">
        <f>'[3]From Apr 2018'!$BE$18</f>
        <v>0</v>
      </c>
      <c r="AA860" s="40" t="e">
        <f t="shared" si="60"/>
        <v>#DIV/0!</v>
      </c>
    </row>
    <row r="861" spans="1:27" ht="13" x14ac:dyDescent="0.3">
      <c r="A861" s="48">
        <v>42127</v>
      </c>
      <c r="B861" s="58">
        <f t="shared" si="53"/>
        <v>20885805.308600001</v>
      </c>
      <c r="C861" s="18">
        <f t="shared" si="62"/>
        <v>0.12117884711955584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>
        <f>'[3]From Apr 2018'!BF10</f>
        <v>0</v>
      </c>
      <c r="Y861" s="15">
        <f t="shared" si="59"/>
        <v>-1</v>
      </c>
      <c r="Z861" s="66">
        <f>'[3]From Apr 2018'!$BF$18</f>
        <v>0</v>
      </c>
      <c r="AA861" s="40" t="e">
        <f t="shared" si="60"/>
        <v>#DIV/0!</v>
      </c>
    </row>
    <row r="862" spans="1:27" ht="13" x14ac:dyDescent="0.3">
      <c r="A862" s="48">
        <v>42134</v>
      </c>
      <c r="B862" s="58">
        <f t="shared" ref="B862:B867" si="63">+K862+P862+R862+U862+V862+Z862</f>
        <v>18533020.80745</v>
      </c>
      <c r="C862" s="18">
        <f t="shared" si="62"/>
        <v>-8.3533440410939463E-2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>
        <f>'[3]From Apr 2018'!BG10</f>
        <v>0</v>
      </c>
      <c r="Y862" s="15">
        <f t="shared" si="59"/>
        <v>-1</v>
      </c>
      <c r="Z862" s="66">
        <f>'[3]From Apr 2018'!$BG$18</f>
        <v>0</v>
      </c>
      <c r="AA862" s="40" t="e">
        <f>(Z862/0.15)/X862</f>
        <v>#DIV/0!</v>
      </c>
    </row>
    <row r="863" spans="1:27" ht="13" x14ac:dyDescent="0.3">
      <c r="A863" s="48">
        <v>42141</v>
      </c>
      <c r="B863" s="58">
        <f t="shared" si="63"/>
        <v>18109485.332399998</v>
      </c>
      <c r="C863" s="18">
        <f t="shared" si="62"/>
        <v>6.9083521039602136E-2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>
        <f>'[3]From Apr 2018'!BH$10</f>
        <v>0</v>
      </c>
      <c r="Y863" s="15">
        <f t="shared" si="59"/>
        <v>-1</v>
      </c>
      <c r="Z863" s="66">
        <f>'[3]From Apr 2018'!$BH$18</f>
        <v>0</v>
      </c>
      <c r="AA863" s="40" t="e">
        <f>(Z863/0.15)/X863</f>
        <v>#DIV/0!</v>
      </c>
    </row>
    <row r="864" spans="1:27" ht="13" x14ac:dyDescent="0.3">
      <c r="A864" s="48">
        <v>42148</v>
      </c>
      <c r="B864" s="58">
        <f t="shared" si="63"/>
        <v>17487441.189499997</v>
      </c>
      <c r="C864" s="18">
        <f t="shared" si="62"/>
        <v>2.6996852568313967E-2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>
        <f>'[3]From Apr 2018'!BI$10</f>
        <v>0</v>
      </c>
      <c r="Y864" s="15">
        <f t="shared" si="59"/>
        <v>-1</v>
      </c>
      <c r="Z864" s="66">
        <f>'[3]From Apr 2018'!$BI$18</f>
        <v>0</v>
      </c>
      <c r="AA864" s="40" t="e">
        <f>(Z864/0.15)/X864</f>
        <v>#DIV/0!</v>
      </c>
    </row>
    <row r="865" spans="1:27" ht="13" x14ac:dyDescent="0.3">
      <c r="A865" s="48">
        <v>42155</v>
      </c>
      <c r="B865" s="58">
        <f t="shared" si="63"/>
        <v>19203002.893300001</v>
      </c>
      <c r="C865" s="18">
        <f t="shared" si="62"/>
        <v>0.15095995606297907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>
        <f>'[3]From Apr 2018'!BJ$10</f>
        <v>0</v>
      </c>
      <c r="Y865" s="15">
        <f t="shared" si="59"/>
        <v>-1</v>
      </c>
      <c r="Z865" s="66">
        <f>'[3]From Apr 2018'!$BJ$18</f>
        <v>0</v>
      </c>
      <c r="AA865" s="40" t="e">
        <f>(Z865/0.15)/X865</f>
        <v>#DIV/0!</v>
      </c>
    </row>
    <row r="866" spans="1:27" ht="13" x14ac:dyDescent="0.3">
      <c r="A866" s="48">
        <v>42162</v>
      </c>
      <c r="B866" s="58">
        <f t="shared" si="63"/>
        <v>17035538.0189</v>
      </c>
      <c r="C866" s="18">
        <f t="shared" si="62"/>
        <v>-0.11940476973619119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>
        <f>'[3]From Apr 2018'!BK$10</f>
        <v>0</v>
      </c>
      <c r="Y866" s="15">
        <f t="shared" si="59"/>
        <v>-1</v>
      </c>
      <c r="Z866" s="66">
        <f>'[3]From Apr 2018'!$BK$18</f>
        <v>0</v>
      </c>
      <c r="AA866" s="40" t="e">
        <f t="shared" ref="AA866:AA871" si="70">(Z866/0.15)/X866</f>
        <v>#DIV/0!</v>
      </c>
    </row>
    <row r="867" spans="1:27" ht="13" x14ac:dyDescent="0.3">
      <c r="A867" s="48">
        <v>42169</v>
      </c>
      <c r="B867" s="58">
        <f t="shared" si="63"/>
        <v>16769577.412599999</v>
      </c>
      <c r="C867" s="18">
        <f t="shared" ref="C867:C873" si="71">(B867/B814)-1</f>
        <v>-2.6151465125582307E-2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>
        <f>'[3]From Apr 2018'!BL$10</f>
        <v>0</v>
      </c>
      <c r="Y867" s="15">
        <f>(X867/X814)-1</f>
        <v>-1</v>
      </c>
      <c r="Z867" s="66">
        <f>'[3]From Apr 2018'!$BL$18</f>
        <v>0</v>
      </c>
      <c r="AA867" s="40" t="e">
        <f t="shared" si="70"/>
        <v>#DIV/0!</v>
      </c>
    </row>
    <row r="868" spans="1:27" ht="13" x14ac:dyDescent="0.3">
      <c r="A868" s="48">
        <v>42176</v>
      </c>
      <c r="B868" s="58">
        <f t="shared" ref="B868:B873" si="72">+K868+P868+R868+U868+V868+Z868</f>
        <v>18018525.173799999</v>
      </c>
      <c r="C868" s="18">
        <f t="shared" si="71"/>
        <v>6.8044538851167458E-2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>
        <f>'[3]From Apr 2018'!BM$10</f>
        <v>0</v>
      </c>
      <c r="Y868" s="15">
        <f>(X868/X815)-1</f>
        <v>-1</v>
      </c>
      <c r="Z868" s="66">
        <f>'[3]From Apr 2018'!$BM$18</f>
        <v>0</v>
      </c>
      <c r="AA868" s="40" t="e">
        <f t="shared" si="70"/>
        <v>#DIV/0!</v>
      </c>
    </row>
    <row r="869" spans="1:27" ht="13" x14ac:dyDescent="0.3">
      <c r="A869" s="48">
        <v>42183</v>
      </c>
      <c r="B869" s="58">
        <f t="shared" si="72"/>
        <v>18953579.238399997</v>
      </c>
      <c r="C869" s="18">
        <f t="shared" si="71"/>
        <v>0.17820562290193576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>
        <f>'[3]From Apr 2018'!BN$10</f>
        <v>0</v>
      </c>
      <c r="Y869" s="15">
        <f>(X869/X816)-1</f>
        <v>-1</v>
      </c>
      <c r="Z869" s="66">
        <f>'[3]From Apr 2018'!$BN$18</f>
        <v>0</v>
      </c>
      <c r="AA869" s="40" t="e">
        <f t="shared" si="70"/>
        <v>#DIV/0!</v>
      </c>
    </row>
    <row r="870" spans="1:27" ht="13" x14ac:dyDescent="0.3">
      <c r="A870" s="48">
        <v>42190</v>
      </c>
      <c r="B870" s="58">
        <f t="shared" si="72"/>
        <v>19505059.132999998</v>
      </c>
      <c r="C870" s="18">
        <f t="shared" si="71"/>
        <v>1.8614973089846387E-2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>
        <f>'[3]From Apr 2018'!BO$10</f>
        <v>0</v>
      </c>
      <c r="Y870" s="15">
        <f t="shared" ref="Y870:Y875" si="78">(X870/X817)-1</f>
        <v>-1</v>
      </c>
      <c r="Z870" s="66">
        <f>'[3]From Apr 2018'!$BO$18</f>
        <v>0</v>
      </c>
      <c r="AA870" s="40" t="e">
        <f t="shared" si="70"/>
        <v>#DIV/0!</v>
      </c>
    </row>
    <row r="871" spans="1:27" ht="13" x14ac:dyDescent="0.3">
      <c r="A871" s="48">
        <v>42197</v>
      </c>
      <c r="B871" s="58">
        <f t="shared" si="72"/>
        <v>18076297.034199998</v>
      </c>
      <c r="C871" s="18">
        <f t="shared" si="71"/>
        <v>-6.6820931213213863E-2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>
        <f>'[3]From Apr 2018'!BP$10</f>
        <v>0</v>
      </c>
      <c r="Y871" s="15">
        <f t="shared" si="78"/>
        <v>-1</v>
      </c>
      <c r="Z871" s="66">
        <f>'[3]From Apr 2018'!$BP$18</f>
        <v>0</v>
      </c>
      <c r="AA871" s="40" t="e">
        <f t="shared" si="70"/>
        <v>#DIV/0!</v>
      </c>
    </row>
    <row r="872" spans="1:27" ht="13" x14ac:dyDescent="0.3">
      <c r="A872" s="48">
        <v>42204</v>
      </c>
      <c r="B872" s="58">
        <f t="shared" si="72"/>
        <v>16647554.9826</v>
      </c>
      <c r="C872" s="18">
        <f t="shared" si="71"/>
        <v>-4.6996687472270704E-2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>
        <f>'[3]From Apr 2018'!$BQ$10</f>
        <v>0</v>
      </c>
      <c r="Y872" s="15">
        <f t="shared" si="78"/>
        <v>-1</v>
      </c>
      <c r="Z872" s="66">
        <f>'[3]From Apr 2018'!$BQ$18</f>
        <v>0</v>
      </c>
      <c r="AA872" s="40" t="e">
        <f>(Z872/0.15)/X872</f>
        <v>#DIV/0!</v>
      </c>
    </row>
    <row r="873" spans="1:27" ht="13" x14ac:dyDescent="0.3">
      <c r="A873" s="48">
        <v>42211</v>
      </c>
      <c r="B873" s="58">
        <f t="shared" si="72"/>
        <v>18664315.287800003</v>
      </c>
      <c r="C873" s="18">
        <f t="shared" si="71"/>
        <v>-3.5621572349001651E-2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>
        <f>'[3]From Apr 2018'!BR$10</f>
        <v>0</v>
      </c>
      <c r="Y873" s="15" t="e">
        <f t="shared" si="78"/>
        <v>#DIV/0!</v>
      </c>
      <c r="Z873" s="66">
        <f>'[3]From Apr 2018'!$BR$18</f>
        <v>0</v>
      </c>
      <c r="AA873" s="40" t="e">
        <f>(Z873/0.15)/X873</f>
        <v>#DIV/0!</v>
      </c>
    </row>
    <row r="874" spans="1:27" ht="13" x14ac:dyDescent="0.3">
      <c r="A874" s="48">
        <v>42218</v>
      </c>
      <c r="B874" s="58">
        <f t="shared" ref="B874:B879" si="80">+K874+P874+R874+U874+V874+Z874</f>
        <v>19708319.816199999</v>
      </c>
      <c r="C874" s="18">
        <f t="shared" ref="C874:C879" si="81">(B874/B821)-1</f>
        <v>0.11734167755805025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>
        <f>'[3]From Apr 2018'!$BS$10</f>
        <v>0</v>
      </c>
      <c r="Y874" s="15" t="e">
        <f t="shared" si="78"/>
        <v>#DIV/0!</v>
      </c>
      <c r="Z874" s="66">
        <f>'[3]From Apr 2018'!$BS$18</f>
        <v>0</v>
      </c>
      <c r="AA874" s="40" t="e">
        <f>(Z874/0.15)/X874</f>
        <v>#DIV/0!</v>
      </c>
    </row>
    <row r="875" spans="1:27" ht="13" x14ac:dyDescent="0.3">
      <c r="A875" s="48">
        <v>42225</v>
      </c>
      <c r="B875" s="58">
        <f t="shared" si="80"/>
        <v>19573466.916900001</v>
      </c>
      <c r="C875" s="18">
        <f t="shared" si="81"/>
        <v>2.923512521304672E-2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>
        <f>'[3]From Apr 2018'!$BT$10</f>
        <v>0</v>
      </c>
      <c r="Y875" s="15" t="e">
        <f t="shared" si="78"/>
        <v>#DIV/0!</v>
      </c>
      <c r="Z875" s="66">
        <f>'[3]From Apr 2018'!$BT$18</f>
        <v>0</v>
      </c>
      <c r="AA875" s="40" t="e">
        <f t="shared" ref="AA875:AA880" si="87">(Z875/0.15)/X875</f>
        <v>#DIV/0!</v>
      </c>
    </row>
    <row r="876" spans="1:27" ht="13" x14ac:dyDescent="0.3">
      <c r="A876" s="48">
        <v>42232</v>
      </c>
      <c r="B876" s="58">
        <f t="shared" si="80"/>
        <v>16540374.528199999</v>
      </c>
      <c r="C876" s="18">
        <f t="shared" si="81"/>
        <v>-3.4647683370826021E-2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>
        <f>'[3]From Apr 2018'!$BU$10</f>
        <v>0</v>
      </c>
      <c r="Y876" s="15" t="e">
        <f t="shared" ref="Y876:Y881" si="88">(X876/X823)-1</f>
        <v>#DIV/0!</v>
      </c>
      <c r="Z876" s="66">
        <f>'[3]From Apr 2018'!$BU$18</f>
        <v>0</v>
      </c>
      <c r="AA876" s="40" t="e">
        <f>(Z876/0.15)/X876</f>
        <v>#DIV/0!</v>
      </c>
    </row>
    <row r="877" spans="1:27" ht="13" x14ac:dyDescent="0.3">
      <c r="A877" s="48">
        <v>43700</v>
      </c>
      <c r="B877" s="58">
        <f t="shared" si="80"/>
        <v>17812146.653100003</v>
      </c>
      <c r="C877" s="18">
        <f t="shared" si="81"/>
        <v>-6.645918835913478E-3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>
        <f>'[3]From Apr 2018'!$BV$10</f>
        <v>0</v>
      </c>
      <c r="Y877" s="15" t="e">
        <f t="shared" si="88"/>
        <v>#DIV/0!</v>
      </c>
      <c r="Z877" s="66">
        <f>'[3]From Apr 2018'!$BV$18</f>
        <v>0</v>
      </c>
      <c r="AA877" s="40" t="e">
        <f t="shared" si="87"/>
        <v>#DIV/0!</v>
      </c>
    </row>
    <row r="878" spans="1:27" ht="13" x14ac:dyDescent="0.3">
      <c r="A878" s="48">
        <v>42246</v>
      </c>
      <c r="B878" s="58">
        <f t="shared" si="80"/>
        <v>19343636.148199998</v>
      </c>
      <c r="C878" s="18">
        <f t="shared" si="81"/>
        <v>3.7446654195487872E-2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>
        <f>'[3]From Apr 2018'!$BW$10</f>
        <v>0</v>
      </c>
      <c r="Y878" s="15" t="e">
        <f t="shared" si="88"/>
        <v>#DIV/0!</v>
      </c>
      <c r="Z878" s="66">
        <f>'[3]From Apr 2018'!$BW$18</f>
        <v>0</v>
      </c>
      <c r="AA878" s="40" t="e">
        <f t="shared" si="87"/>
        <v>#DIV/0!</v>
      </c>
    </row>
    <row r="879" spans="1:27" ht="13" x14ac:dyDescent="0.3">
      <c r="A879" s="48">
        <v>42253</v>
      </c>
      <c r="B879" s="58">
        <f t="shared" si="80"/>
        <v>19948216.732499998</v>
      </c>
      <c r="C879" s="18">
        <f t="shared" si="81"/>
        <v>-1.2522853869145756E-3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>
        <f>'[3]From Apr 2018'!$BX$10</f>
        <v>0</v>
      </c>
      <c r="Y879" s="15" t="e">
        <f t="shared" si="88"/>
        <v>#DIV/0!</v>
      </c>
      <c r="Z879" s="66">
        <f>'[3]From Apr 2018'!$BX$18</f>
        <v>0</v>
      </c>
      <c r="AA879" s="40" t="e">
        <f>(Z879/0.15)/X879</f>
        <v>#DIV/0!</v>
      </c>
    </row>
    <row r="880" spans="1:27" ht="13" x14ac:dyDescent="0.3">
      <c r="A880" s="48">
        <v>42260</v>
      </c>
      <c r="B880" s="58">
        <f t="shared" ref="B880:B885" si="90">+K880+P880+R880+U880+V880+Z880</f>
        <v>16802800.846799999</v>
      </c>
      <c r="C880" s="18">
        <f t="shared" ref="C880:C886" si="91">(B880/B827)-1</f>
        <v>-4.1629352118174756E-2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>
        <f>'[3]From Apr 2018'!$BY$10</f>
        <v>0</v>
      </c>
      <c r="Y880" s="15" t="e">
        <f t="shared" si="88"/>
        <v>#DIV/0!</v>
      </c>
      <c r="Z880" s="66">
        <f>'[3]From Apr 2018'!$BY$18</f>
        <v>0</v>
      </c>
      <c r="AA880" s="40" t="e">
        <f t="shared" si="87"/>
        <v>#DIV/0!</v>
      </c>
    </row>
    <row r="881" spans="1:27" ht="13" x14ac:dyDescent="0.3">
      <c r="A881" s="48">
        <v>42267</v>
      </c>
      <c r="B881" s="58">
        <f t="shared" si="90"/>
        <v>17653145.884599999</v>
      </c>
      <c r="C881" s="18">
        <f t="shared" si="91"/>
        <v>0.11650888526631786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>
        <f>'[3]From Apr 2018'!$BZ$10</f>
        <v>0</v>
      </c>
      <c r="Y881" s="15" t="e">
        <f t="shared" si="88"/>
        <v>#DIV/0!</v>
      </c>
      <c r="Z881" s="66">
        <f>'[3]From Apr 2018'!$BZ$18</f>
        <v>0</v>
      </c>
      <c r="AA881" s="40" t="e">
        <f t="shared" ref="AA881:AA886" si="97">(Z881/0.15)/X881</f>
        <v>#DIV/0!</v>
      </c>
    </row>
    <row r="882" spans="1:27" ht="13" x14ac:dyDescent="0.3">
      <c r="A882" s="48">
        <v>42274</v>
      </c>
      <c r="B882" s="58">
        <f t="shared" si="90"/>
        <v>20495764.255099997</v>
      </c>
      <c r="C882" s="18">
        <f t="shared" si="91"/>
        <v>0.22396299251327467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>
        <f>'[3]From Apr 2018'!$CA$10</f>
        <v>0</v>
      </c>
      <c r="Y882" s="15" t="e">
        <f t="shared" ref="Y882:Y891" si="98">(X882/X829)-1</f>
        <v>#DIV/0!</v>
      </c>
      <c r="Z882" s="66">
        <f>'[3]From Apr 2018'!$CA$18</f>
        <v>0</v>
      </c>
      <c r="AA882" s="40" t="e">
        <f t="shared" si="97"/>
        <v>#DIV/0!</v>
      </c>
    </row>
    <row r="883" spans="1:27" ht="13" x14ac:dyDescent="0.3">
      <c r="A883" s="48">
        <v>42281</v>
      </c>
      <c r="B883" s="58">
        <f t="shared" si="90"/>
        <v>18911904.4243</v>
      </c>
      <c r="C883" s="18">
        <f t="shared" si="91"/>
        <v>8.2820611050419712E-2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1.0741047709700302E-2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>
        <f>'[3]From Apr 2018'!$CB$10</f>
        <v>0</v>
      </c>
      <c r="Y883" s="15" t="e">
        <f t="shared" si="98"/>
        <v>#DIV/0!</v>
      </c>
      <c r="Z883" s="66">
        <f>'[3]From Apr 2018'!$CB$18</f>
        <v>0</v>
      </c>
      <c r="AA883" s="40" t="e">
        <f>(Z883/0.15)/X883</f>
        <v>#DIV/0!</v>
      </c>
    </row>
    <row r="884" spans="1:27" ht="13" x14ac:dyDescent="0.3">
      <c r="A884" s="48">
        <v>42288</v>
      </c>
      <c r="B884" s="58">
        <f t="shared" si="90"/>
        <v>18973579.697900001</v>
      </c>
      <c r="C884" s="18">
        <f t="shared" si="91"/>
        <v>2.525426318019619E-2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>
        <f>'[3]From Apr 2018'!$CC$10</f>
        <v>0</v>
      </c>
      <c r="Y884" s="15" t="e">
        <f t="shared" si="98"/>
        <v>#DIV/0!</v>
      </c>
      <c r="Z884" s="66">
        <f>'[3]From Apr 2018'!$CC$18</f>
        <v>0</v>
      </c>
      <c r="AA884" s="40" t="e">
        <f t="shared" si="97"/>
        <v>#DIV/0!</v>
      </c>
    </row>
    <row r="885" spans="1:27" ht="13" x14ac:dyDescent="0.3">
      <c r="A885" s="48">
        <v>42295</v>
      </c>
      <c r="B885" s="58">
        <f t="shared" si="90"/>
        <v>20328967.316699997</v>
      </c>
      <c r="C885" s="18">
        <f t="shared" si="91"/>
        <v>0.1393420802411689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>
        <f>'[3]From Apr 2018'!$CD$10</f>
        <v>0</v>
      </c>
      <c r="Y885" s="15" t="e">
        <f t="shared" si="98"/>
        <v>#DIV/0!</v>
      </c>
      <c r="Z885" s="66">
        <f>'[3]From Apr 2018'!$CD$18</f>
        <v>0</v>
      </c>
      <c r="AA885" s="40" t="e">
        <f>(Z885/0.15)/X885</f>
        <v>#DIV/0!</v>
      </c>
    </row>
    <row r="886" spans="1:27" ht="13" x14ac:dyDescent="0.3">
      <c r="A886" s="48">
        <v>42302</v>
      </c>
      <c r="B886" s="58">
        <f t="shared" ref="B886:B891" si="100">+K886+P886+R886+U886+V886+Z886</f>
        <v>19334583.443999998</v>
      </c>
      <c r="C886" s="18">
        <f t="shared" si="91"/>
        <v>0.11955092618640117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>
        <f>'[3]From Apr 2018'!$CE$10</f>
        <v>0</v>
      </c>
      <c r="Y886" s="15" t="e">
        <f t="shared" si="98"/>
        <v>#DIV/0!</v>
      </c>
      <c r="Z886" s="66">
        <f>'[3]From Apr 2018'!$CE$18</f>
        <v>0</v>
      </c>
      <c r="AA886" s="40" t="e">
        <f t="shared" si="97"/>
        <v>#DIV/0!</v>
      </c>
    </row>
    <row r="887" spans="1:27" ht="13" x14ac:dyDescent="0.3">
      <c r="A887" s="48">
        <v>42309</v>
      </c>
      <c r="B887" s="58">
        <f t="shared" si="100"/>
        <v>20031324.952500001</v>
      </c>
      <c r="C887" s="18">
        <f t="shared" ref="C887:C896" si="104">(B887/B834)-1</f>
        <v>0.24562561198163801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>
        <f>'[3]From Apr 2018'!$CF$10</f>
        <v>0</v>
      </c>
      <c r="Y887" s="15" t="e">
        <f t="shared" si="98"/>
        <v>#DIV/0!</v>
      </c>
      <c r="Z887" s="66">
        <f>'[3]From Apr 2018'!$CF$18</f>
        <v>0</v>
      </c>
      <c r="AA887" s="40" t="e">
        <f>(Z887/0.15)/X887</f>
        <v>#DIV/0!</v>
      </c>
    </row>
    <row r="888" spans="1:27" ht="13" x14ac:dyDescent="0.3">
      <c r="A888" s="48">
        <v>42316</v>
      </c>
      <c r="B888" s="58">
        <f t="shared" si="100"/>
        <v>18976934.6666</v>
      </c>
      <c r="C888" s="18">
        <f t="shared" si="104"/>
        <v>-8.5499346084178862E-2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>
        <f>'[3]From Apr 2018'!$CG$10</f>
        <v>0</v>
      </c>
      <c r="Y888" s="15" t="e">
        <f t="shared" si="98"/>
        <v>#DIV/0!</v>
      </c>
      <c r="Z888" s="66">
        <f>'[3]From Apr 2018'!$CG$18</f>
        <v>0</v>
      </c>
      <c r="AA888" s="40" t="e">
        <f>(Z888/0.15)/X888</f>
        <v>#DIV/0!</v>
      </c>
    </row>
    <row r="889" spans="1:27" ht="13" x14ac:dyDescent="0.3">
      <c r="A889" s="48">
        <v>42323</v>
      </c>
      <c r="B889" s="58">
        <f t="shared" si="100"/>
        <v>19160200.885799997</v>
      </c>
      <c r="C889" s="18">
        <f t="shared" si="104"/>
        <v>4.4459722091107823E-2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>
        <f>'[3]From Apr 2018'!$CH$10</f>
        <v>0</v>
      </c>
      <c r="Y889" s="15" t="e">
        <f t="shared" si="98"/>
        <v>#DIV/0!</v>
      </c>
      <c r="Z889" s="66">
        <f>'[3]From Apr 2018'!$CH$18</f>
        <v>0</v>
      </c>
      <c r="AA889" s="40" t="e">
        <f>(Z889/0.15)/X889</f>
        <v>#DIV/0!</v>
      </c>
    </row>
    <row r="890" spans="1:27" ht="13" x14ac:dyDescent="0.3">
      <c r="A890" s="48">
        <v>42330</v>
      </c>
      <c r="B890" s="58">
        <f t="shared" si="100"/>
        <v>17114183.372099999</v>
      </c>
      <c r="C890" s="18">
        <f t="shared" si="104"/>
        <v>-2.0698101203588837E-2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>
        <f>'[3]From Apr 2018'!$CI$10</f>
        <v>0</v>
      </c>
      <c r="Y890" s="15" t="e">
        <f t="shared" si="98"/>
        <v>#DIV/0!</v>
      </c>
      <c r="Z890" s="66">
        <f>'[3]From Apr 2018'!$CI$18</f>
        <v>0</v>
      </c>
      <c r="AA890" s="40" t="e">
        <f>(Z890/0.15)/X890</f>
        <v>#DIV/0!</v>
      </c>
    </row>
    <row r="891" spans="1:27" ht="13" x14ac:dyDescent="0.3">
      <c r="A891" s="48">
        <v>42337</v>
      </c>
      <c r="B891" s="58">
        <f t="shared" si="100"/>
        <v>22454095.611500002</v>
      </c>
      <c r="C891" s="18">
        <f t="shared" si="104"/>
        <v>0.27825924361198773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>
        <f>'[3]From Apr 2018'!$CJ$10</f>
        <v>0</v>
      </c>
      <c r="Y891" s="15" t="e">
        <f t="shared" si="98"/>
        <v>#DIV/0!</v>
      </c>
      <c r="Z891" s="66">
        <f>'[3]From Apr 2018'!$CJ$18</f>
        <v>0</v>
      </c>
      <c r="AA891" s="40" t="e">
        <f t="shared" ref="AA891:AA903" si="108">(Z891/0.15)/X891</f>
        <v>#DIV/0!</v>
      </c>
    </row>
    <row r="892" spans="1:27" ht="13" x14ac:dyDescent="0.3">
      <c r="A892" s="48">
        <v>42344</v>
      </c>
      <c r="B892" s="58">
        <f t="shared" ref="B892:B897" si="109">+K892+P892+R892+U892+V892+Z892</f>
        <v>21497837.383000001</v>
      </c>
      <c r="C892" s="18">
        <f t="shared" si="104"/>
        <v>0.11529786379078732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>
        <f>'[3]From Apr 2018'!$CK$10</f>
        <v>0</v>
      </c>
      <c r="Y892" s="15" t="e">
        <f t="shared" ref="Y892:Y907" si="113">(X892/X839)-1</f>
        <v>#DIV/0!</v>
      </c>
      <c r="Z892" s="66">
        <f>'[3]From Apr 2018'!$CK$18</f>
        <v>0</v>
      </c>
      <c r="AA892" s="40" t="e">
        <f t="shared" si="108"/>
        <v>#DIV/0!</v>
      </c>
    </row>
    <row r="893" spans="1:27" ht="13" x14ac:dyDescent="0.3">
      <c r="A893" s="48">
        <v>42351</v>
      </c>
      <c r="B893" s="58">
        <f t="shared" si="109"/>
        <v>22260551.613400001</v>
      </c>
      <c r="C893" s="18">
        <f t="shared" si="104"/>
        <v>0.16687084748596615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>
        <f>'[3]From Apr 2018'!$CL$10</f>
        <v>0</v>
      </c>
      <c r="Y893" s="15" t="e">
        <f t="shared" si="113"/>
        <v>#DIV/0!</v>
      </c>
      <c r="Z893" s="66">
        <f>'[3]From Apr 2018'!$CL$18</f>
        <v>0</v>
      </c>
      <c r="AA893" s="40" t="e">
        <f t="shared" si="108"/>
        <v>#DIV/0!</v>
      </c>
    </row>
    <row r="894" spans="1:27" ht="13" x14ac:dyDescent="0.3">
      <c r="A894" s="48">
        <v>42358</v>
      </c>
      <c r="B894" s="58">
        <f t="shared" si="109"/>
        <v>22097558.293799996</v>
      </c>
      <c r="C894" s="18">
        <f t="shared" si="104"/>
        <v>0.10143987250131592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>
        <f>'[3]From Apr 2018'!$CM$10</f>
        <v>0</v>
      </c>
      <c r="Y894" s="15" t="e">
        <f t="shared" si="113"/>
        <v>#DIV/0!</v>
      </c>
      <c r="Z894" s="66">
        <f>'[3]From Apr 2018'!$CM$18</f>
        <v>0</v>
      </c>
      <c r="AA894" s="40" t="e">
        <f t="shared" si="108"/>
        <v>#DIV/0!</v>
      </c>
    </row>
    <row r="895" spans="1:27" ht="13" x14ac:dyDescent="0.3">
      <c r="A895" s="48">
        <v>42365</v>
      </c>
      <c r="B895" s="58">
        <f t="shared" si="109"/>
        <v>21921805.1138</v>
      </c>
      <c r="C895" s="18">
        <f t="shared" si="104"/>
        <v>8.122882583311708E-2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>
        <f>'[3]From Apr 2018'!$CN$10</f>
        <v>0</v>
      </c>
      <c r="Y895" s="15" t="e">
        <f t="shared" si="113"/>
        <v>#DIV/0!</v>
      </c>
      <c r="Z895" s="66">
        <f>'[3]From Apr 2018'!$CN$18</f>
        <v>0</v>
      </c>
      <c r="AA895" s="40" t="e">
        <f t="shared" si="108"/>
        <v>#DIV/0!</v>
      </c>
    </row>
    <row r="896" spans="1:27" ht="13" x14ac:dyDescent="0.3">
      <c r="A896" s="48">
        <v>42372</v>
      </c>
      <c r="B896" s="58">
        <f t="shared" si="109"/>
        <v>20417385.1921</v>
      </c>
      <c r="C896" s="18">
        <f t="shared" si="104"/>
        <v>0.15804883732620878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>
        <f>'[3]From Apr 2018'!$CO$10</f>
        <v>0</v>
      </c>
      <c r="Y896" s="15" t="e">
        <f t="shared" si="113"/>
        <v>#DIV/0!</v>
      </c>
      <c r="Z896" s="66">
        <f>'[3]From Apr 2018'!$CO$18</f>
        <v>0</v>
      </c>
      <c r="AA896" s="40" t="e">
        <f t="shared" si="108"/>
        <v>#DIV/0!</v>
      </c>
    </row>
    <row r="897" spans="1:27" ht="13" x14ac:dyDescent="0.3">
      <c r="A897" s="48">
        <v>42379</v>
      </c>
      <c r="B897" s="58">
        <f t="shared" si="109"/>
        <v>19380134.783799998</v>
      </c>
      <c r="C897" s="18">
        <f t="shared" ref="C897:C903" si="114">(B897/B844)-1</f>
        <v>-2.4311294592128108E-2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>
        <f>'[3]From Apr 2018'!$CP$10</f>
        <v>0</v>
      </c>
      <c r="Y897" s="15" t="e">
        <f t="shared" si="113"/>
        <v>#DIV/0!</v>
      </c>
      <c r="Z897" s="66">
        <f>'[3]From Apr 2018'!$CP$18</f>
        <v>0</v>
      </c>
      <c r="AA897" s="40" t="e">
        <f t="shared" si="108"/>
        <v>#DIV/0!</v>
      </c>
    </row>
    <row r="898" spans="1:27" ht="13" x14ac:dyDescent="0.3">
      <c r="A898" s="48">
        <v>42386</v>
      </c>
      <c r="B898" s="58">
        <f t="shared" ref="B898:B903" si="118">+K898+P898+R898+U898+V898+Z898</f>
        <v>18066686.488000002</v>
      </c>
      <c r="C898" s="18">
        <f t="shared" si="114"/>
        <v>4.5179199881298926E-2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>
        <f>'[3]From Apr 2018'!$CQ$10</f>
        <v>0</v>
      </c>
      <c r="Y898" s="15" t="e">
        <f t="shared" si="113"/>
        <v>#DIV/0!</v>
      </c>
      <c r="Z898" s="66">
        <f>'[3]From Apr 2018'!$CQ$18</f>
        <v>0</v>
      </c>
      <c r="AA898" s="40" t="e">
        <f t="shared" si="108"/>
        <v>#DIV/0!</v>
      </c>
    </row>
    <row r="899" spans="1:27" ht="13" x14ac:dyDescent="0.3">
      <c r="A899" s="48">
        <v>42393</v>
      </c>
      <c r="B899" s="58">
        <f t="shared" si="118"/>
        <v>16768862.417099999</v>
      </c>
      <c r="C899" s="18">
        <f t="shared" si="114"/>
        <v>9.3900890793993996E-2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>
        <f>'[3]From Apr 2018'!$CR$10</f>
        <v>0</v>
      </c>
      <c r="Y899" s="15" t="e">
        <f t="shared" si="113"/>
        <v>#DIV/0!</v>
      </c>
      <c r="Z899" s="66">
        <f>'[3]From Apr 2018'!$CR$18</f>
        <v>0</v>
      </c>
      <c r="AA899" s="40" t="e">
        <f t="shared" si="108"/>
        <v>#DIV/0!</v>
      </c>
    </row>
    <row r="900" spans="1:27" ht="13" x14ac:dyDescent="0.3">
      <c r="A900" s="48">
        <v>42400</v>
      </c>
      <c r="B900" s="58">
        <f t="shared" si="118"/>
        <v>18633897.340999998</v>
      </c>
      <c r="C900" s="18">
        <f t="shared" si="114"/>
        <v>0.12637250513245468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>
        <f>'[3]From Apr 2018'!$CS$10</f>
        <v>0</v>
      </c>
      <c r="Y900" s="15" t="e">
        <f t="shared" si="113"/>
        <v>#DIV/0!</v>
      </c>
      <c r="Z900" s="66">
        <f>'[3]From Apr 2018'!$CS$18</f>
        <v>0</v>
      </c>
      <c r="AA900" s="40" t="e">
        <f t="shared" si="108"/>
        <v>#DIV/0!</v>
      </c>
    </row>
    <row r="901" spans="1:27" ht="13" x14ac:dyDescent="0.3">
      <c r="A901" s="48">
        <v>42407</v>
      </c>
      <c r="B901" s="58">
        <f t="shared" si="118"/>
        <v>18860589.356800001</v>
      </c>
      <c r="C901" s="18">
        <f t="shared" si="114"/>
        <v>-4.393683281402283E-2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>
        <f>'[3]From Apr 2018'!$CT$10</f>
        <v>0</v>
      </c>
      <c r="Y901" s="15" t="e">
        <f t="shared" si="113"/>
        <v>#DIV/0!</v>
      </c>
      <c r="Z901" s="66">
        <f>'[3]From Apr 2018'!$CT$18</f>
        <v>0</v>
      </c>
      <c r="AA901" s="40" t="e">
        <f t="shared" si="108"/>
        <v>#DIV/0!</v>
      </c>
    </row>
    <row r="902" spans="1:27" ht="13" x14ac:dyDescent="0.3">
      <c r="A902" s="48">
        <v>42414</v>
      </c>
      <c r="B902" s="58">
        <f t="shared" si="118"/>
        <v>17561707.571899999</v>
      </c>
      <c r="C902" s="18">
        <f t="shared" si="114"/>
        <v>-9.018816631686577E-3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>
        <f>'[3]From Apr 2018'!$CU$10</f>
        <v>0</v>
      </c>
      <c r="Y902" s="15" t="e">
        <f t="shared" si="113"/>
        <v>#DIV/0!</v>
      </c>
      <c r="Z902" s="66">
        <f>'[3]From Apr 2018'!$CU$18</f>
        <v>0</v>
      </c>
      <c r="AA902" s="40" t="e">
        <f t="shared" si="108"/>
        <v>#DIV/0!</v>
      </c>
    </row>
    <row r="903" spans="1:27" ht="13" x14ac:dyDescent="0.3">
      <c r="A903" s="48">
        <v>42421</v>
      </c>
      <c r="B903" s="58">
        <f t="shared" si="118"/>
        <v>17138840.509099998</v>
      </c>
      <c r="C903" s="18">
        <f t="shared" si="114"/>
        <v>7.1230721676909248E-3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>
        <f>'[3]From Apr 2018'!$CV$10</f>
        <v>0</v>
      </c>
      <c r="Y903" s="15" t="e">
        <f t="shared" si="113"/>
        <v>#DIV/0!</v>
      </c>
      <c r="Z903" s="66">
        <f>'[3]From Apr 2018'!$CV$18</f>
        <v>0</v>
      </c>
      <c r="AA903" s="40" t="e">
        <f t="shared" si="108"/>
        <v>#DIV/0!</v>
      </c>
    </row>
    <row r="904" spans="1:27" ht="13" x14ac:dyDescent="0.3">
      <c r="A904" s="48">
        <v>42428</v>
      </c>
      <c r="B904" s="58">
        <f t="shared" ref="B904:B909" si="122">+K904+P904+R904+U904+V904+Z904</f>
        <v>19145402.7762</v>
      </c>
      <c r="C904" s="18">
        <f t="shared" ref="C904:C909" si="123">(B904/B851)-1</f>
        <v>0.20933705294739102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>
        <f>'[3]From Apr 2018'!CW$10</f>
        <v>0</v>
      </c>
      <c r="Y904" s="15" t="e">
        <f t="shared" si="113"/>
        <v>#DIV/0!</v>
      </c>
      <c r="Z904" s="66">
        <f>'[3]From Apr 2018'!$CW$18</f>
        <v>0</v>
      </c>
      <c r="AA904" s="40" t="e">
        <f t="shared" ref="AA904:AA909" si="130">(Z904/0.15)/X904</f>
        <v>#DIV/0!</v>
      </c>
    </row>
    <row r="905" spans="1:27" ht="13" x14ac:dyDescent="0.3">
      <c r="A905" s="48">
        <v>42435</v>
      </c>
      <c r="B905" s="58">
        <f t="shared" si="122"/>
        <v>20236414.921800002</v>
      </c>
      <c r="C905" s="18">
        <f t="shared" si="123"/>
        <v>0.11712920741941768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>
        <f>'[3]From Apr 2018'!CX$10</f>
        <v>0</v>
      </c>
      <c r="Y905" s="15" t="e">
        <f t="shared" si="113"/>
        <v>#DIV/0!</v>
      </c>
      <c r="Z905" s="66">
        <f>'[3]From Apr 2018'!$CX$18</f>
        <v>0</v>
      </c>
      <c r="AA905" s="40" t="e">
        <f t="shared" si="130"/>
        <v>#DIV/0!</v>
      </c>
    </row>
    <row r="906" spans="1:27" ht="13" x14ac:dyDescent="0.3">
      <c r="A906" s="48">
        <v>42442</v>
      </c>
      <c r="B906" s="58">
        <f t="shared" si="122"/>
        <v>18951327.642399997</v>
      </c>
      <c r="C906" s="18">
        <f t="shared" si="123"/>
        <v>0.11932444787253238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>
        <f>'[3]From Apr 2018'!$CY$10</f>
        <v>0</v>
      </c>
      <c r="Y906" s="15" t="e">
        <f t="shared" si="113"/>
        <v>#DIV/0!</v>
      </c>
      <c r="Z906" s="66">
        <f>'[3]From Apr 2018'!$CY$18</f>
        <v>0</v>
      </c>
      <c r="AA906" s="40" t="e">
        <f t="shared" si="130"/>
        <v>#DIV/0!</v>
      </c>
    </row>
    <row r="907" spans="1:27" ht="13" x14ac:dyDescent="0.3">
      <c r="A907" s="48">
        <v>42449</v>
      </c>
      <c r="B907" s="58">
        <f t="shared" si="122"/>
        <v>20212910.8345</v>
      </c>
      <c r="C907" s="18">
        <f t="shared" si="123"/>
        <v>0.24870424108895239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>
        <f>'[3]From Apr 2018'!$CZ$10</f>
        <v>0</v>
      </c>
      <c r="Y907" s="15" t="e">
        <f t="shared" si="113"/>
        <v>#DIV/0!</v>
      </c>
      <c r="Z907" s="66">
        <f>'[3]From Apr 2018'!$CZ$18</f>
        <v>0</v>
      </c>
      <c r="AA907" s="40" t="e">
        <f t="shared" si="130"/>
        <v>#DIV/0!</v>
      </c>
    </row>
    <row r="908" spans="1:27" ht="13" x14ac:dyDescent="0.3">
      <c r="A908" s="48">
        <v>42456</v>
      </c>
      <c r="B908" s="58">
        <f t="shared" si="122"/>
        <v>19820169.026699997</v>
      </c>
      <c r="C908" s="18">
        <f t="shared" si="123"/>
        <v>0.18870656157267818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>
        <f>'[3]From Apr 2018'!$DA$10</f>
        <v>0</v>
      </c>
      <c r="Y908" s="15" t="e">
        <f t="shared" ref="Y908:Y914" si="131">(X908/X855)-1</f>
        <v>#DIV/0!</v>
      </c>
      <c r="Z908" s="66">
        <f>'[3]From Apr 2018'!$DA$18</f>
        <v>0</v>
      </c>
      <c r="AA908" s="40" t="e">
        <f t="shared" si="130"/>
        <v>#DIV/0!</v>
      </c>
    </row>
    <row r="909" spans="1:27" ht="13" x14ac:dyDescent="0.3">
      <c r="A909" s="48">
        <v>42463</v>
      </c>
      <c r="B909" s="58">
        <f t="shared" si="122"/>
        <v>20519808.155599996</v>
      </c>
      <c r="C909" s="18">
        <f t="shared" si="123"/>
        <v>3.102988948964791E-2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>
        <f>'[3]From Apr 2018'!$DB$10</f>
        <v>0</v>
      </c>
      <c r="Y909" s="15" t="e">
        <f t="shared" si="131"/>
        <v>#DIV/0!</v>
      </c>
      <c r="Z909" s="66">
        <f>'[3]From Apr 2018'!$DB$18</f>
        <v>0</v>
      </c>
      <c r="AA909" s="40" t="e">
        <f t="shared" si="130"/>
        <v>#DIV/0!</v>
      </c>
    </row>
    <row r="910" spans="1:27" ht="13" x14ac:dyDescent="0.3">
      <c r="A910" s="48">
        <v>42470</v>
      </c>
      <c r="B910" s="58">
        <f t="shared" ref="B910:B915" si="132">+K910+P910+R910+U910+V910+Z910</f>
        <v>18866829.8464</v>
      </c>
      <c r="C910" s="18">
        <f t="shared" ref="C910:C915" si="133">(B910/B857)-1</f>
        <v>-6.1855742206473607E-4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>
        <f>'[3]From Apr 2018'!$DC$10</f>
        <v>0</v>
      </c>
      <c r="Y910" s="15" t="e">
        <f t="shared" si="131"/>
        <v>#DIV/0!</v>
      </c>
      <c r="Z910" s="66">
        <f>'[3]From Apr 2018'!$DC$18</f>
        <v>0</v>
      </c>
      <c r="AA910" s="40" t="e">
        <f t="shared" ref="AA910:AA915" si="140">(Z910/0.15)/X910</f>
        <v>#DIV/0!</v>
      </c>
    </row>
    <row r="911" spans="1:27" ht="13" x14ac:dyDescent="0.3">
      <c r="A911" s="48">
        <v>42477</v>
      </c>
      <c r="B911" s="58">
        <f t="shared" si="132"/>
        <v>18954236.329299998</v>
      </c>
      <c r="C911" s="18">
        <f t="shared" si="133"/>
        <v>0.13218198417340865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>
        <f>'[3]From Apr 2018'!$DD$10</f>
        <v>0</v>
      </c>
      <c r="Y911" s="15" t="e">
        <f t="shared" si="131"/>
        <v>#DIV/0!</v>
      </c>
      <c r="Z911" s="66">
        <f>'[3]From Apr 2018'!$DD$18</f>
        <v>0</v>
      </c>
      <c r="AA911" s="40" t="e">
        <f t="shared" si="140"/>
        <v>#DIV/0!</v>
      </c>
    </row>
    <row r="912" spans="1:27" ht="13" x14ac:dyDescent="0.3">
      <c r="A912" s="48">
        <v>42484</v>
      </c>
      <c r="B912" s="58">
        <f t="shared" si="132"/>
        <v>16404569.932999998</v>
      </c>
      <c r="C912" s="18">
        <f t="shared" si="133"/>
        <v>-1.171774100433054E-2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>
        <f>'[3]From Apr 2018'!$DE$10</f>
        <v>0</v>
      </c>
      <c r="Y912" s="15" t="e">
        <f t="shared" si="131"/>
        <v>#DIV/0!</v>
      </c>
      <c r="Z912" s="66">
        <f>'[3]From Apr 2018'!$DE$18</f>
        <v>0</v>
      </c>
      <c r="AA912" s="40" t="e">
        <f t="shared" si="140"/>
        <v>#DIV/0!</v>
      </c>
    </row>
    <row r="913" spans="1:27" ht="13" x14ac:dyDescent="0.3">
      <c r="A913" s="48">
        <v>42491</v>
      </c>
      <c r="B913" s="58">
        <f t="shared" si="132"/>
        <v>22126736.0814</v>
      </c>
      <c r="C913" s="18">
        <f t="shared" si="133"/>
        <v>0.15453140525540165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>
        <f>'[3]From Apr 2018'!$DF$10</f>
        <v>0</v>
      </c>
      <c r="Y913" s="15" t="e">
        <f t="shared" si="131"/>
        <v>#DIV/0!</v>
      </c>
      <c r="Z913" s="66">
        <f>'[3]From Apr 2018'!$DF$18</f>
        <v>0</v>
      </c>
      <c r="AA913" s="40" t="e">
        <f t="shared" si="140"/>
        <v>#DIV/0!</v>
      </c>
    </row>
    <row r="914" spans="1:27" ht="13" x14ac:dyDescent="0.3">
      <c r="A914" s="48">
        <v>42498</v>
      </c>
      <c r="B914" s="58">
        <f t="shared" si="132"/>
        <v>20222584.353599999</v>
      </c>
      <c r="C914" s="18">
        <f t="shared" si="133"/>
        <v>-3.1754626896139504E-2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>
        <f>'[3]From Apr 2018'!$DG$10</f>
        <v>0</v>
      </c>
      <c r="Y914" s="15" t="e">
        <f t="shared" si="131"/>
        <v>#DIV/0!</v>
      </c>
      <c r="Z914" s="66">
        <f>'[3]From Apr 2018'!$DG$18</f>
        <v>0</v>
      </c>
      <c r="AA914" s="40" t="e">
        <f t="shared" si="140"/>
        <v>#DIV/0!</v>
      </c>
    </row>
    <row r="915" spans="1:27" ht="13" x14ac:dyDescent="0.3">
      <c r="A915" s="48">
        <v>42505</v>
      </c>
      <c r="B915" s="58">
        <f t="shared" si="132"/>
        <v>21161750.1329</v>
      </c>
      <c r="C915" s="18">
        <f t="shared" si="133"/>
        <v>0.14184030508363143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>
        <f>'[3]From Apr 2018'!$DH$10</f>
        <v>0</v>
      </c>
      <c r="Y915" s="15" t="e">
        <f t="shared" ref="Y915:Y921" si="141">(X915/X862)-1</f>
        <v>#DIV/0!</v>
      </c>
      <c r="Z915" s="66">
        <f>'[3]From Apr 2018'!$DH$18</f>
        <v>0</v>
      </c>
      <c r="AA915" s="40" t="e">
        <f t="shared" si="140"/>
        <v>#DIV/0!</v>
      </c>
    </row>
    <row r="916" spans="1:27" ht="13" x14ac:dyDescent="0.3">
      <c r="A916" s="48">
        <v>42512</v>
      </c>
      <c r="B916" s="58">
        <f t="shared" ref="B916:B921" si="142">+K916+P916+R916+U916+V916+Z916</f>
        <v>19061853.293699998</v>
      </c>
      <c r="C916" s="18">
        <f t="shared" ref="C916:C922" si="143">(B916/B863)-1</f>
        <v>5.2589454853037898E-2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>
        <f>'[3]From Apr 2018'!$DI$10</f>
        <v>0</v>
      </c>
      <c r="Y916" s="15" t="e">
        <f t="shared" si="141"/>
        <v>#DIV/0!</v>
      </c>
      <c r="Z916" s="66">
        <f>'[3]From Apr 2018'!$DI$18</f>
        <v>0</v>
      </c>
      <c r="AA916" s="40" t="e">
        <f t="shared" ref="AA916:AA921" si="150">(Z916/0.15)/X916</f>
        <v>#DIV/0!</v>
      </c>
    </row>
    <row r="917" spans="1:27" ht="13" x14ac:dyDescent="0.3">
      <c r="A917" s="48">
        <v>42519</v>
      </c>
      <c r="B917" s="58">
        <f t="shared" si="142"/>
        <v>20940601.209499996</v>
      </c>
      <c r="C917" s="18">
        <f t="shared" si="143"/>
        <v>0.19746513984409475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>
        <f>'[3]From Apr 2018'!$DJ$10</f>
        <v>0</v>
      </c>
      <c r="Y917" s="15" t="e">
        <f t="shared" si="141"/>
        <v>#DIV/0!</v>
      </c>
      <c r="Z917" s="66">
        <f>'[3]From Apr 2018'!$DJ$18</f>
        <v>0</v>
      </c>
      <c r="AA917" s="40" t="e">
        <f t="shared" si="150"/>
        <v>#DIV/0!</v>
      </c>
    </row>
    <row r="918" spans="1:27" ht="13" x14ac:dyDescent="0.3">
      <c r="A918" s="48">
        <v>42526</v>
      </c>
      <c r="B918" s="58">
        <f t="shared" si="142"/>
        <v>19325078.9639</v>
      </c>
      <c r="C918" s="18">
        <f t="shared" si="143"/>
        <v>6.3571344168569244E-3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>
        <f>'[3]From Apr 2018'!$DK$10</f>
        <v>0</v>
      </c>
      <c r="Y918" s="15" t="e">
        <f t="shared" si="141"/>
        <v>#DIV/0!</v>
      </c>
      <c r="Z918" s="66">
        <f>'[3]From Apr 2018'!$DK$18</f>
        <v>0</v>
      </c>
      <c r="AA918" s="40" t="e">
        <f t="shared" si="150"/>
        <v>#DIV/0!</v>
      </c>
    </row>
    <row r="919" spans="1:27" ht="13" x14ac:dyDescent="0.3">
      <c r="A919" s="48">
        <v>42533</v>
      </c>
      <c r="B919" s="58">
        <f t="shared" si="142"/>
        <v>19357795.511499997</v>
      </c>
      <c r="C919" s="18">
        <f t="shared" si="143"/>
        <v>0.13631841213488993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>
        <f>'[3]From Apr 2018'!$DL$10</f>
        <v>0</v>
      </c>
      <c r="Y919" s="15" t="e">
        <f t="shared" si="141"/>
        <v>#DIV/0!</v>
      </c>
      <c r="Z919" s="66">
        <f>'[3]From Apr 2018'!$DL$18</f>
        <v>0</v>
      </c>
      <c r="AA919" s="40" t="e">
        <f t="shared" si="150"/>
        <v>#DIV/0!</v>
      </c>
    </row>
    <row r="920" spans="1:27" ht="13" x14ac:dyDescent="0.3">
      <c r="A920" s="48">
        <v>42540</v>
      </c>
      <c r="B920" s="58">
        <f t="shared" si="142"/>
        <v>20117101.664999999</v>
      </c>
      <c r="C920" s="18">
        <f t="shared" si="143"/>
        <v>0.19961887947664092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>
        <f>'[3]From Apr 2018'!$DM$10</f>
        <v>0</v>
      </c>
      <c r="Y920" s="15" t="e">
        <f t="shared" si="141"/>
        <v>#DIV/0!</v>
      </c>
      <c r="Z920" s="66">
        <f>'[3]From Apr 2018'!$DM$18</f>
        <v>0</v>
      </c>
      <c r="AA920" s="40" t="e">
        <f t="shared" si="150"/>
        <v>#DIV/0!</v>
      </c>
    </row>
    <row r="921" spans="1:27" ht="13" x14ac:dyDescent="0.3">
      <c r="A921" s="48">
        <v>42547</v>
      </c>
      <c r="B921" s="58">
        <f t="shared" si="142"/>
        <v>18173927.736200001</v>
      </c>
      <c r="C921" s="18">
        <f t="shared" si="143"/>
        <v>8.6245994553408867E-3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>
        <f>'[3]From Apr 2018'!$DN$10</f>
        <v>0</v>
      </c>
      <c r="Y921" s="15" t="e">
        <f t="shared" si="141"/>
        <v>#DIV/0!</v>
      </c>
      <c r="Z921" s="66">
        <f>'[3]From Apr 2018'!$DN$18</f>
        <v>0</v>
      </c>
      <c r="AA921" s="40" t="e">
        <f t="shared" si="150"/>
        <v>#DIV/0!</v>
      </c>
    </row>
    <row r="922" spans="1:27" ht="13" x14ac:dyDescent="0.3">
      <c r="A922" s="48">
        <v>42554</v>
      </c>
      <c r="B922" s="58">
        <f t="shared" ref="B922:B927" si="151">+K922+P922+R922+U922+V922+Z922</f>
        <v>21741351.114100002</v>
      </c>
      <c r="C922" s="18">
        <f t="shared" si="143"/>
        <v>0.14708419136222939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>
        <f>'[3]From Apr 2018'!$DO$10</f>
        <v>0</v>
      </c>
      <c r="Y922" s="15" t="e">
        <f t="shared" ref="Y922:Y928" si="155">(X922/X869)-1</f>
        <v>#DIV/0!</v>
      </c>
      <c r="Z922" s="66">
        <f>'[3]From Apr 2018'!$DO$18</f>
        <v>0</v>
      </c>
      <c r="AA922" s="40" t="e">
        <f t="shared" ref="AA922:AA927" si="156">(Z922/0.15)/X922</f>
        <v>#DIV/0!</v>
      </c>
    </row>
    <row r="923" spans="1:27" ht="13" x14ac:dyDescent="0.3">
      <c r="A923" s="48">
        <v>42561</v>
      </c>
      <c r="B923" s="58">
        <f t="shared" si="151"/>
        <v>18705575.078699999</v>
      </c>
      <c r="C923" s="18">
        <f t="shared" ref="C923:C930" si="157">(B923/B870)-1</f>
        <v>-4.0988548091473231E-2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>
        <f>'[3]From Apr 2018'!$DP$10</f>
        <v>0</v>
      </c>
      <c r="Y923" s="15" t="e">
        <f t="shared" si="155"/>
        <v>#DIV/0!</v>
      </c>
      <c r="Z923" s="66">
        <f>'[3]From Apr 2018'!$DP$18</f>
        <v>0</v>
      </c>
      <c r="AA923" s="40" t="e">
        <f t="shared" si="156"/>
        <v>#DIV/0!</v>
      </c>
    </row>
    <row r="924" spans="1:27" ht="13" x14ac:dyDescent="0.3">
      <c r="A924" s="48">
        <v>42568</v>
      </c>
      <c r="B924" s="58">
        <f t="shared" si="151"/>
        <v>20372996.532600001</v>
      </c>
      <c r="C924" s="18">
        <f t="shared" si="157"/>
        <v>0.12705586183136353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>
        <f>'[3]From Apr 2018'!$DQ$10</f>
        <v>0</v>
      </c>
      <c r="Y924" s="15" t="e">
        <f t="shared" si="155"/>
        <v>#DIV/0!</v>
      </c>
      <c r="Z924" s="66">
        <f>'[3]From Apr 2018'!$DQ$18</f>
        <v>0</v>
      </c>
      <c r="AA924" s="40" t="e">
        <f t="shared" si="156"/>
        <v>#DIV/0!</v>
      </c>
    </row>
    <row r="925" spans="1:27" ht="13" x14ac:dyDescent="0.3">
      <c r="A925" s="48">
        <v>42575</v>
      </c>
      <c r="B925" s="58">
        <f t="shared" si="151"/>
        <v>17507748.651900001</v>
      </c>
      <c r="C925" s="18">
        <f t="shared" si="157"/>
        <v>5.1670871199949397E-2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>
        <f>'[3]From Apr 2018'!$DR$10</f>
        <v>0</v>
      </c>
      <c r="Y925" s="15" t="e">
        <f t="shared" si="155"/>
        <v>#DIV/0!</v>
      </c>
      <c r="Z925" s="66">
        <f>'[3]From Apr 2018'!$DR$18</f>
        <v>0</v>
      </c>
      <c r="AA925" s="40" t="e">
        <f t="shared" si="156"/>
        <v>#DIV/0!</v>
      </c>
    </row>
    <row r="926" spans="1:27" ht="13" x14ac:dyDescent="0.3">
      <c r="A926" s="48">
        <v>42582</v>
      </c>
      <c r="B926" s="58">
        <f t="shared" si="151"/>
        <v>21570823.837900002</v>
      </c>
      <c r="C926" s="18">
        <f t="shared" si="157"/>
        <v>0.15572543140652195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>
        <f>'[3]From Apr 2018'!$DS$10</f>
        <v>0</v>
      </c>
      <c r="Y926" s="15" t="e">
        <f t="shared" si="155"/>
        <v>#DIV/0!</v>
      </c>
      <c r="Z926" s="66">
        <f>'[3]From Apr 2018'!$DS$18</f>
        <v>0</v>
      </c>
      <c r="AA926" s="40" t="e">
        <f t="shared" si="156"/>
        <v>#DIV/0!</v>
      </c>
    </row>
    <row r="927" spans="1:27" ht="13" x14ac:dyDescent="0.3">
      <c r="A927" s="48">
        <v>42589</v>
      </c>
      <c r="B927" s="58">
        <f t="shared" si="151"/>
        <v>19628681.512699999</v>
      </c>
      <c r="C927" s="18">
        <f t="shared" si="157"/>
        <v>-4.0408469236702382E-3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>
        <f>'[3]From Apr 2018'!$DT$10</f>
        <v>0</v>
      </c>
      <c r="Y927" s="15" t="e">
        <f t="shared" si="155"/>
        <v>#DIV/0!</v>
      </c>
      <c r="Z927" s="66">
        <f>'[3]From Apr 2018'!$DT$18</f>
        <v>0</v>
      </c>
      <c r="AA927" s="40" t="e">
        <f t="shared" si="156"/>
        <v>#DIV/0!</v>
      </c>
    </row>
    <row r="928" spans="1:27" ht="13" x14ac:dyDescent="0.3">
      <c r="A928" s="48">
        <v>42596</v>
      </c>
      <c r="B928" s="58">
        <f t="shared" ref="B928:B933" si="161">+K928+P928+R928+U928+V928+Z928</f>
        <v>19652661.346099999</v>
      </c>
      <c r="C928" s="18">
        <f t="shared" si="157"/>
        <v>4.0460093010716847E-3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>
        <f>'[3]From Apr 2018'!$DU$10</f>
        <v>0</v>
      </c>
      <c r="Y928" s="15" t="e">
        <f t="shared" si="155"/>
        <v>#DIV/0!</v>
      </c>
      <c r="Z928" s="66">
        <f>'[3]From Apr 2018'!$DU$18</f>
        <v>0</v>
      </c>
      <c r="AA928" s="40" t="e">
        <f t="shared" ref="AA928:AA933" si="165">(Z928/0.15)/X928</f>
        <v>#DIV/0!</v>
      </c>
    </row>
    <row r="929" spans="1:27" ht="13" x14ac:dyDescent="0.3">
      <c r="A929" s="48">
        <v>42603</v>
      </c>
      <c r="B929" s="58">
        <f t="shared" si="161"/>
        <v>15848349.958399998</v>
      </c>
      <c r="C929" s="18">
        <f t="shared" si="157"/>
        <v>-4.183850665655453E-2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>
        <f>'[3]From Apr 2018'!$DV$10</f>
        <v>0</v>
      </c>
      <c r="Y929" s="15" t="e">
        <f t="shared" ref="Y929:Y935" si="166">(X929/X876)-1</f>
        <v>#DIV/0!</v>
      </c>
      <c r="Z929" s="66">
        <f>'[3]From Apr 2018'!$DV$18</f>
        <v>0</v>
      </c>
      <c r="AA929" s="40" t="e">
        <f t="shared" si="165"/>
        <v>#DIV/0!</v>
      </c>
    </row>
    <row r="930" spans="1:27" ht="13" x14ac:dyDescent="0.3">
      <c r="A930" s="48">
        <v>42610</v>
      </c>
      <c r="B930" s="58">
        <f t="shared" si="161"/>
        <v>18764242.379999999</v>
      </c>
      <c r="C930" s="18">
        <f t="shared" si="157"/>
        <v>5.3452048506140937E-2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>
        <f>'[3]From Apr 2018'!$DW$10</f>
        <v>0</v>
      </c>
      <c r="Y930" s="15" t="e">
        <f t="shared" si="166"/>
        <v>#DIV/0!</v>
      </c>
      <c r="Z930" s="66">
        <f>'[3]From Apr 2018'!$DW$18</f>
        <v>0</v>
      </c>
      <c r="AA930" s="40" t="e">
        <f t="shared" si="165"/>
        <v>#DIV/0!</v>
      </c>
    </row>
    <row r="931" spans="1:27" ht="13" x14ac:dyDescent="0.3">
      <c r="A931" s="48">
        <v>42617</v>
      </c>
      <c r="B931" s="58">
        <f t="shared" si="161"/>
        <v>19590978.834800001</v>
      </c>
      <c r="C931" s="18">
        <f t="shared" ref="C931:C937" si="167">(B931/B878)-1</f>
        <v>1.2786773112614558E-2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>
        <f>'[3]From Apr 2018'!$DX$10</f>
        <v>0</v>
      </c>
      <c r="Y931" s="15" t="e">
        <f t="shared" si="166"/>
        <v>#DIV/0!</v>
      </c>
      <c r="Z931" s="66">
        <f>'[3]From Apr 2018'!$DX$18</f>
        <v>0</v>
      </c>
      <c r="AA931" s="40" t="e">
        <f t="shared" si="165"/>
        <v>#DIV/0!</v>
      </c>
    </row>
    <row r="932" spans="1:27" ht="13" x14ac:dyDescent="0.3">
      <c r="A932" s="48">
        <v>42624</v>
      </c>
      <c r="B932" s="58">
        <f t="shared" si="161"/>
        <v>17662242.656300001</v>
      </c>
      <c r="C932" s="18">
        <f t="shared" si="167"/>
        <v>-0.11459541004864093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>
        <f>'[3]From Apr 2018'!$DY$10</f>
        <v>0</v>
      </c>
      <c r="Y932" s="15" t="e">
        <f t="shared" si="166"/>
        <v>#DIV/0!</v>
      </c>
      <c r="Z932" s="66">
        <f>'[3]From Apr 2018'!$DY$18</f>
        <v>0</v>
      </c>
      <c r="AA932" s="40" t="e">
        <f t="shared" si="165"/>
        <v>#DIV/0!</v>
      </c>
    </row>
    <row r="933" spans="1:27" ht="13" x14ac:dyDescent="0.3">
      <c r="A933" s="48">
        <v>42631</v>
      </c>
      <c r="B933" s="58">
        <f t="shared" si="161"/>
        <v>17509362.7773</v>
      </c>
      <c r="C933" s="18">
        <f t="shared" si="167"/>
        <v>4.2050247273778929E-2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>
        <f>'[3]From Apr 2018'!$DZ$10</f>
        <v>0</v>
      </c>
      <c r="Y933" s="15" t="e">
        <f t="shared" si="166"/>
        <v>#DIV/0!</v>
      </c>
      <c r="Z933" s="66">
        <f>'[3]From Apr 2018'!$DZ$18</f>
        <v>0</v>
      </c>
      <c r="AA933" s="40" t="e">
        <f t="shared" si="165"/>
        <v>#DIV/0!</v>
      </c>
    </row>
    <row r="934" spans="1:27" ht="13" x14ac:dyDescent="0.3">
      <c r="A934" s="48">
        <v>42638</v>
      </c>
      <c r="B934" s="58">
        <f t="shared" ref="B934:B940" si="171">+K934+P934+R934+U934+V934+Z934</f>
        <v>19106048.204100005</v>
      </c>
      <c r="C934" s="18">
        <f t="shared" si="167"/>
        <v>8.2302742468551626E-2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>
        <f>'[3]From Apr 2018'!$EA$10</f>
        <v>0</v>
      </c>
      <c r="Y934" s="15" t="e">
        <f t="shared" si="166"/>
        <v>#DIV/0!</v>
      </c>
      <c r="Z934" s="66">
        <f>'[3]From Apr 2018'!$EA$18</f>
        <v>0</v>
      </c>
      <c r="AA934" s="40" t="e">
        <f t="shared" ref="AA934:AA940" si="175">(Z934/0.15)/X934</f>
        <v>#DIV/0!</v>
      </c>
    </row>
    <row r="935" spans="1:27" ht="13" x14ac:dyDescent="0.3">
      <c r="A935" s="48">
        <v>42645</v>
      </c>
      <c r="B935" s="58">
        <f t="shared" si="171"/>
        <v>21547309.980699997</v>
      </c>
      <c r="C935" s="18">
        <f t="shared" si="167"/>
        <v>5.130551427660679E-2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>
        <f>'[3]From Apr 2018'!$EB$10</f>
        <v>0</v>
      </c>
      <c r="Y935" s="15" t="e">
        <f t="shared" si="166"/>
        <v>#DIV/0!</v>
      </c>
      <c r="Z935" s="66">
        <f>'[3]From Apr 2018'!$EB$18</f>
        <v>0</v>
      </c>
      <c r="AA935" s="40" t="e">
        <f t="shared" si="175"/>
        <v>#DIV/0!</v>
      </c>
    </row>
    <row r="936" spans="1:27" ht="13" x14ac:dyDescent="0.3">
      <c r="A936" s="48">
        <v>42652</v>
      </c>
      <c r="B936" s="58">
        <f t="shared" si="171"/>
        <v>19217835.471799996</v>
      </c>
      <c r="C936" s="18">
        <f t="shared" si="167"/>
        <v>1.6176638832147594E-2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>
        <f>'[3]From Apr 2018'!$EC$10</f>
        <v>0</v>
      </c>
      <c r="Y936" s="15" t="e">
        <f t="shared" ref="Y936:Y942" si="176">(X936/X883)-1</f>
        <v>#DIV/0!</v>
      </c>
      <c r="Z936" s="66">
        <f>'[3]From Apr 2018'!$EC$18</f>
        <v>0</v>
      </c>
      <c r="AA936" s="40" t="e">
        <f t="shared" si="175"/>
        <v>#DIV/0!</v>
      </c>
    </row>
    <row r="937" spans="1:27" ht="13" x14ac:dyDescent="0.3">
      <c r="A937" s="48">
        <v>42659</v>
      </c>
      <c r="B937" s="58">
        <f t="shared" si="171"/>
        <v>18335622.549599998</v>
      </c>
      <c r="C937" s="18">
        <f t="shared" si="167"/>
        <v>-3.3623446838058291E-2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>
        <f>'[3]From Apr 2018'!$ED$10</f>
        <v>0</v>
      </c>
      <c r="Y937" s="15" t="e">
        <f t="shared" si="176"/>
        <v>#DIV/0!</v>
      </c>
      <c r="Z937" s="66">
        <f>'[3]From Apr 2018'!$ED$18</f>
        <v>0</v>
      </c>
      <c r="AA937" s="40" t="e">
        <f t="shared" si="175"/>
        <v>#DIV/0!</v>
      </c>
    </row>
    <row r="938" spans="1:27" ht="13" x14ac:dyDescent="0.3">
      <c r="A938" s="48">
        <v>42666</v>
      </c>
      <c r="B938" s="58">
        <f t="shared" si="171"/>
        <v>18621616.3079</v>
      </c>
      <c r="C938" s="18">
        <f t="shared" ref="C938:C944" si="177">(B938/B885)-1</f>
        <v>-8.3986116077693129E-2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>
        <f>'[3]From Apr 2018'!$EE$10</f>
        <v>0</v>
      </c>
      <c r="Y938" s="15" t="e">
        <f t="shared" si="176"/>
        <v>#DIV/0!</v>
      </c>
      <c r="Z938" s="66">
        <f>'[3]From Apr 2018'!$EE$18</f>
        <v>0</v>
      </c>
      <c r="AA938" s="40" t="e">
        <f t="shared" si="175"/>
        <v>#DIV/0!</v>
      </c>
    </row>
    <row r="939" spans="1:27" ht="13" x14ac:dyDescent="0.3">
      <c r="A939" s="48">
        <v>42673</v>
      </c>
      <c r="B939" s="58">
        <f t="shared" si="171"/>
        <v>21181142.5055</v>
      </c>
      <c r="C939" s="18">
        <f t="shared" si="177"/>
        <v>9.5505500123564069E-2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>
        <f>'[3]From Apr 2018'!$EF$10</f>
        <v>0</v>
      </c>
      <c r="Y939" s="15" t="e">
        <f t="shared" si="176"/>
        <v>#DIV/0!</v>
      </c>
      <c r="Z939" s="66">
        <f>'[3]From Apr 2018'!$EF$18</f>
        <v>0</v>
      </c>
      <c r="AA939" s="40" t="e">
        <f t="shared" si="175"/>
        <v>#DIV/0!</v>
      </c>
    </row>
    <row r="940" spans="1:27" ht="13" x14ac:dyDescent="0.3">
      <c r="A940" s="48">
        <v>42680</v>
      </c>
      <c r="B940" s="58">
        <f t="shared" si="171"/>
        <v>21524192.939099997</v>
      </c>
      <c r="C940" s="18">
        <f t="shared" si="177"/>
        <v>7.4526672106813407E-2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>
        <f>'[3]From Apr 2018'!$EG$10</f>
        <v>0</v>
      </c>
      <c r="Y940" s="15" t="e">
        <f t="shared" si="176"/>
        <v>#DIV/0!</v>
      </c>
      <c r="Z940" s="66">
        <f>'[3]From Apr 2018'!$EG$18</f>
        <v>0</v>
      </c>
      <c r="AA940" s="40" t="e">
        <f t="shared" si="175"/>
        <v>#DIV/0!</v>
      </c>
    </row>
    <row r="941" spans="1:27" ht="13" x14ac:dyDescent="0.3">
      <c r="A941" s="48">
        <v>42687</v>
      </c>
      <c r="B941" s="58">
        <f t="shared" ref="B941:B946" si="181">+K941+P941+R941+U941+V941+Z941</f>
        <v>18537285.781599998</v>
      </c>
      <c r="C941" s="18">
        <f t="shared" si="177"/>
        <v>-2.3167539580235652E-2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>
        <f>'[3]From Apr 2018'!$EH$10</f>
        <v>0</v>
      </c>
      <c r="Y941" s="15" t="e">
        <f t="shared" si="176"/>
        <v>#DIV/0!</v>
      </c>
      <c r="Z941" s="66">
        <f>'[3]From Apr 2018'!$EH$18</f>
        <v>0</v>
      </c>
      <c r="AA941" s="40" t="e">
        <f t="shared" ref="AA941:AA946" si="185">(Z941/0.15)/X941</f>
        <v>#DIV/0!</v>
      </c>
    </row>
    <row r="942" spans="1:27" ht="13" x14ac:dyDescent="0.3">
      <c r="A942" s="48">
        <v>42694</v>
      </c>
      <c r="B942" s="58">
        <f t="shared" si="181"/>
        <v>15499527.973899998</v>
      </c>
      <c r="C942" s="18">
        <f t="shared" si="177"/>
        <v>-0.19105608201702085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>
        <f>'[3]From Apr 2018'!$EI$10</f>
        <v>0</v>
      </c>
      <c r="Y942" s="15" t="e">
        <f t="shared" si="176"/>
        <v>#DIV/0!</v>
      </c>
      <c r="Z942" s="66">
        <f>'[3]From Apr 2018'!$EI$18</f>
        <v>0</v>
      </c>
      <c r="AA942" s="40" t="e">
        <f t="shared" si="185"/>
        <v>#DIV/0!</v>
      </c>
    </row>
    <row r="943" spans="1:27" ht="13" x14ac:dyDescent="0.3">
      <c r="A943" s="48">
        <v>42701</v>
      </c>
      <c r="B943" s="58">
        <f t="shared" si="181"/>
        <v>19887434.450600002</v>
      </c>
      <c r="C943" s="18">
        <f t="shared" si="177"/>
        <v>0.1620440203428597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>
        <f>'[3]From Apr 2018'!$EJ$10</f>
        <v>0</v>
      </c>
      <c r="Y943" s="15" t="e">
        <f t="shared" ref="Y943:Y949" si="186">(X943/X890)-1</f>
        <v>#DIV/0!</v>
      </c>
      <c r="Z943" s="66">
        <f>'[3]From Apr 2018'!$EJ$18</f>
        <v>0</v>
      </c>
      <c r="AA943" s="40" t="e">
        <f t="shared" si="185"/>
        <v>#DIV/0!</v>
      </c>
    </row>
    <row r="944" spans="1:27" ht="13" x14ac:dyDescent="0.3">
      <c r="A944" s="48">
        <v>42708</v>
      </c>
      <c r="B944" s="58">
        <f t="shared" si="181"/>
        <v>21966263.709100001</v>
      </c>
      <c r="C944" s="18">
        <f t="shared" si="177"/>
        <v>-2.1725742636909184E-2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>
        <f>'[3]From Apr 2018'!$EK$10</f>
        <v>0</v>
      </c>
      <c r="Y944" s="15" t="e">
        <f t="shared" si="186"/>
        <v>#DIV/0!</v>
      </c>
      <c r="Z944" s="66">
        <f>'[3]From Apr 2018'!$EK$18</f>
        <v>0</v>
      </c>
      <c r="AA944" s="40" t="e">
        <f t="shared" si="185"/>
        <v>#DIV/0!</v>
      </c>
    </row>
    <row r="945" spans="1:27" ht="13" x14ac:dyDescent="0.3">
      <c r="A945" s="48">
        <v>42715</v>
      </c>
      <c r="B945" s="58">
        <f t="shared" si="181"/>
        <v>21900183.3895</v>
      </c>
      <c r="C945" s="18">
        <f t="shared" ref="C945:C950" si="187">(B945/B892)-1</f>
        <v>1.8715650292255193E-2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>
        <f>'[3]From Apr 2018'!$EL$10</f>
        <v>0</v>
      </c>
      <c r="Y945" s="15" t="e">
        <f t="shared" si="186"/>
        <v>#DIV/0!</v>
      </c>
      <c r="Z945" s="66">
        <f>'[3]From Apr 2018'!$EL$18</f>
        <v>0</v>
      </c>
      <c r="AA945" s="40" t="e">
        <f t="shared" si="185"/>
        <v>#DIV/0!</v>
      </c>
    </row>
    <row r="946" spans="1:27" ht="13" x14ac:dyDescent="0.3">
      <c r="A946" s="48">
        <v>42722</v>
      </c>
      <c r="B946" s="58">
        <f t="shared" si="181"/>
        <v>20123660.328699999</v>
      </c>
      <c r="C946" s="18">
        <f t="shared" si="187"/>
        <v>-9.5994534269028375E-2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>
        <f>'[3]From Apr 2018'!$EM$10</f>
        <v>0</v>
      </c>
      <c r="Y946" s="15" t="e">
        <f t="shared" si="186"/>
        <v>#DIV/0!</v>
      </c>
      <c r="Z946" s="66">
        <f>'[3]From Apr 2018'!$EM$18</f>
        <v>0</v>
      </c>
      <c r="AA946" s="40" t="e">
        <f t="shared" si="185"/>
        <v>#DIV/0!</v>
      </c>
    </row>
    <row r="947" spans="1:27" ht="13" x14ac:dyDescent="0.3">
      <c r="A947" s="48">
        <v>42729</v>
      </c>
      <c r="B947" s="58">
        <f t="shared" ref="B947:B952" si="191">+K947+P947+R947+U947+V947+Z947</f>
        <v>18400509.217500001</v>
      </c>
      <c r="C947" s="18">
        <f t="shared" si="187"/>
        <v>-0.16730577320559858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>
        <f>'[3]From Apr 2018'!$EN$10</f>
        <v>0</v>
      </c>
      <c r="Y947" s="15" t="e">
        <f t="shared" si="186"/>
        <v>#DIV/0!</v>
      </c>
      <c r="Z947" s="66">
        <f>'[3]From Apr 2018'!$EN$18</f>
        <v>0</v>
      </c>
      <c r="AA947" s="40" t="e">
        <f t="shared" ref="AA947:AA952" si="195">(Z947/0.15)/X947</f>
        <v>#DIV/0!</v>
      </c>
    </row>
    <row r="948" spans="1:27" ht="13" x14ac:dyDescent="0.3">
      <c r="A948" s="48">
        <v>42736</v>
      </c>
      <c r="B948" s="58">
        <f t="shared" si="191"/>
        <v>22467680.1567</v>
      </c>
      <c r="C948" s="18">
        <f t="shared" si="187"/>
        <v>2.4901007926412255E-2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>
        <f>'[3]From Apr 2018'!$EO$10</f>
        <v>0</v>
      </c>
      <c r="Y948" s="15" t="e">
        <f t="shared" si="186"/>
        <v>#DIV/0!</v>
      </c>
      <c r="Z948" s="66">
        <f>'[3]From Apr 2018'!$EO$18</f>
        <v>0</v>
      </c>
      <c r="AA948" s="40" t="e">
        <f t="shared" si="195"/>
        <v>#DIV/0!</v>
      </c>
    </row>
    <row r="949" spans="1:27" ht="13" x14ac:dyDescent="0.3">
      <c r="A949" s="48">
        <v>42743</v>
      </c>
      <c r="B949" s="58">
        <f t="shared" si="191"/>
        <v>18942772.356700003</v>
      </c>
      <c r="C949" s="18">
        <f t="shared" si="187"/>
        <v>-7.2223393031276228E-2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>
        <f>'[3]From Apr 2018'!$EP$10</f>
        <v>0</v>
      </c>
      <c r="Y949" s="15" t="e">
        <f t="shared" si="186"/>
        <v>#DIV/0!</v>
      </c>
      <c r="Z949" s="66">
        <f>'[3]From Apr 2018'!$EP$18</f>
        <v>0</v>
      </c>
      <c r="AA949" s="40" t="e">
        <f t="shared" si="195"/>
        <v>#DIV/0!</v>
      </c>
    </row>
    <row r="950" spans="1:27" ht="13" x14ac:dyDescent="0.3">
      <c r="A950" s="48">
        <v>42750</v>
      </c>
      <c r="B950" s="58">
        <f t="shared" si="191"/>
        <v>18202690.5594</v>
      </c>
      <c r="C950" s="18">
        <f t="shared" si="187"/>
        <v>-6.075521339429657E-2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>
        <f>'[3]From Apr 2018'!$EQ$10</f>
        <v>0</v>
      </c>
      <c r="Y950" s="15" t="e">
        <f t="shared" ref="Y950:Y956" si="196">(X950/X897)-1</f>
        <v>#DIV/0!</v>
      </c>
      <c r="Z950" s="66">
        <f>'[3]From Apr 2018'!$EQ$18</f>
        <v>0</v>
      </c>
      <c r="AA950" s="40" t="e">
        <f t="shared" si="195"/>
        <v>#DIV/0!</v>
      </c>
    </row>
    <row r="951" spans="1:27" ht="13" x14ac:dyDescent="0.3">
      <c r="A951" s="48">
        <v>42757</v>
      </c>
      <c r="B951" s="58">
        <f t="shared" si="191"/>
        <v>16742167.588099999</v>
      </c>
      <c r="C951" s="18">
        <f t="shared" ref="C951:C957" si="197">(B951/B898)-1</f>
        <v>-7.3312773804967257E-2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>
        <f>'[3]From Apr 2018'!$ER$10</f>
        <v>0</v>
      </c>
      <c r="Y951" s="15" t="e">
        <f t="shared" si="196"/>
        <v>#DIV/0!</v>
      </c>
      <c r="Z951" s="66">
        <f>'[3]From Apr 2018'!$ER$18</f>
        <v>0</v>
      </c>
      <c r="AA951" s="40" t="e">
        <f t="shared" si="195"/>
        <v>#DIV/0!</v>
      </c>
    </row>
    <row r="952" spans="1:27" ht="13" x14ac:dyDescent="0.3">
      <c r="A952" s="48">
        <v>42764</v>
      </c>
      <c r="B952" s="58">
        <f t="shared" si="191"/>
        <v>20499056.039399996</v>
      </c>
      <c r="C952" s="18">
        <f t="shared" si="197"/>
        <v>0.22244762521852057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>
        <f>'[3]From Apr 2018'!$ES$10</f>
        <v>0</v>
      </c>
      <c r="Y952" s="15" t="e">
        <f t="shared" si="196"/>
        <v>#DIV/0!</v>
      </c>
      <c r="Z952" s="66">
        <f>'[3]From Apr 2018'!$ES$18</f>
        <v>0</v>
      </c>
      <c r="AA952" s="40" t="e">
        <f t="shared" si="195"/>
        <v>#DIV/0!</v>
      </c>
    </row>
    <row r="953" spans="1:27" ht="13" x14ac:dyDescent="0.3">
      <c r="A953" s="48">
        <v>42771</v>
      </c>
      <c r="B953" s="58">
        <f t="shared" ref="B953:B958" si="201">+K953+P953+R953+U953+V953+Z953</f>
        <v>19429518.967500001</v>
      </c>
      <c r="C953" s="18">
        <f t="shared" si="197"/>
        <v>4.2697542652518683E-2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>
        <f>'[3]From Apr 2018'!$ET$10</f>
        <v>0</v>
      </c>
      <c r="Y953" s="15" t="e">
        <f t="shared" si="196"/>
        <v>#DIV/0!</v>
      </c>
      <c r="Z953" s="66">
        <f>'[3]From Apr 2018'!$ET$18</f>
        <v>0</v>
      </c>
      <c r="AA953" s="40" t="e">
        <f t="shared" ref="AA953:AA958" si="205">(Z953/0.15)/X953</f>
        <v>#DIV/0!</v>
      </c>
    </row>
    <row r="954" spans="1:27" ht="13" x14ac:dyDescent="0.3">
      <c r="A954" s="48">
        <v>42778</v>
      </c>
      <c r="B954" s="58">
        <f t="shared" si="201"/>
        <v>18583097.147599999</v>
      </c>
      <c r="C954" s="18">
        <f t="shared" si="197"/>
        <v>-1.4712806898579456E-2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>
        <f>'[3]From Apr 2018'!$EU$10</f>
        <v>0</v>
      </c>
      <c r="Y954" s="15" t="e">
        <f t="shared" si="196"/>
        <v>#DIV/0!</v>
      </c>
      <c r="Z954" s="66">
        <f>'[3]From Apr 2018'!$EU$18</f>
        <v>0</v>
      </c>
      <c r="AA954" s="40" t="e">
        <f t="shared" si="205"/>
        <v>#DIV/0!</v>
      </c>
    </row>
    <row r="955" spans="1:27" ht="13" x14ac:dyDescent="0.3">
      <c r="A955" s="48">
        <v>42785</v>
      </c>
      <c r="B955" s="58">
        <f t="shared" si="201"/>
        <v>21877993.589199997</v>
      </c>
      <c r="C955" s="18">
        <f t="shared" si="197"/>
        <v>0.24577826499094924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>
        <f>'[3]From Apr 2018'!$EV$10</f>
        <v>0</v>
      </c>
      <c r="Y955" s="15" t="e">
        <f t="shared" si="196"/>
        <v>#DIV/0!</v>
      </c>
      <c r="Z955" s="66">
        <f>'[3]From Apr 2018'!$EV$18</f>
        <v>0</v>
      </c>
      <c r="AA955" s="40" t="e">
        <f t="shared" si="205"/>
        <v>#DIV/0!</v>
      </c>
    </row>
    <row r="956" spans="1:27" ht="13" x14ac:dyDescent="0.3">
      <c r="A956" s="48">
        <v>42792</v>
      </c>
      <c r="B956" s="58">
        <f t="shared" si="201"/>
        <v>19126092.196100004</v>
      </c>
      <c r="C956" s="18">
        <f t="shared" si="197"/>
        <v>0.11595018262436474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>
        <f>'[3]From Apr 2018'!$EW$10</f>
        <v>0</v>
      </c>
      <c r="Y956" s="15" t="e">
        <f t="shared" si="196"/>
        <v>#DIV/0!</v>
      </c>
      <c r="Z956" s="66">
        <f>'[3]From Apr 2018'!$EW$18</f>
        <v>0</v>
      </c>
      <c r="AA956" s="40" t="e">
        <f t="shared" si="205"/>
        <v>#DIV/0!</v>
      </c>
    </row>
    <row r="957" spans="1:27" ht="13" x14ac:dyDescent="0.3">
      <c r="A957" s="48">
        <v>42799</v>
      </c>
      <c r="B957" s="58">
        <f t="shared" si="201"/>
        <v>20316953.8627</v>
      </c>
      <c r="C957" s="18">
        <f t="shared" si="197"/>
        <v>6.119229248895075E-2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>
        <f>'[3]From Apr 2018'!$EX$10</f>
        <v>0</v>
      </c>
      <c r="Y957" s="15" t="e">
        <f t="shared" ref="Y957:Y963" si="206">(X957/X904)-1</f>
        <v>#DIV/0!</v>
      </c>
      <c r="Z957" s="66">
        <f>'[3]From Apr 2018'!$EX$18</f>
        <v>0</v>
      </c>
      <c r="AA957" s="40" t="e">
        <f t="shared" si="205"/>
        <v>#DIV/0!</v>
      </c>
    </row>
    <row r="958" spans="1:27" ht="13" x14ac:dyDescent="0.3">
      <c r="A958" s="48">
        <v>42806</v>
      </c>
      <c r="B958" s="58">
        <f t="shared" si="201"/>
        <v>18184789.129300002</v>
      </c>
      <c r="C958" s="18">
        <f t="shared" ref="C958:C964" si="207">(B958/B905)-1</f>
        <v>-0.10138286847883582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>
        <f>'[3]From Apr 2018'!$EY$10</f>
        <v>0</v>
      </c>
      <c r="Y958" s="15" t="e">
        <f t="shared" si="206"/>
        <v>#DIV/0!</v>
      </c>
      <c r="Z958" s="66">
        <f>'[3]From Apr 2018'!$EY$18</f>
        <v>0</v>
      </c>
      <c r="AA958" s="40" t="e">
        <f t="shared" si="205"/>
        <v>#DIV/0!</v>
      </c>
    </row>
    <row r="959" spans="1:27" ht="13" x14ac:dyDescent="0.3">
      <c r="A959" s="48">
        <v>42813</v>
      </c>
      <c r="B959" s="58">
        <f t="shared" ref="B959:B964" si="211">+K959+P959+R959+U959+V959+Z959</f>
        <v>16791185.224599998</v>
      </c>
      <c r="C959" s="18">
        <f t="shared" si="207"/>
        <v>-0.11398369858621882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>
        <f>'[3]From Apr 2018'!$EZ$10</f>
        <v>0</v>
      </c>
      <c r="Y959" s="15" t="e">
        <f t="shared" si="206"/>
        <v>#DIV/0!</v>
      </c>
      <c r="Z959" s="66">
        <f>'[3]From Apr 2018'!$EZ$18</f>
        <v>0</v>
      </c>
      <c r="AA959" s="40" t="e">
        <f t="shared" ref="AA959:AA964" si="215">(Z959/0.15)/X959</f>
        <v>#DIV/0!</v>
      </c>
    </row>
    <row r="960" spans="1:27" ht="13" x14ac:dyDescent="0.3">
      <c r="A960" s="48">
        <v>42820</v>
      </c>
      <c r="B960" s="58">
        <f t="shared" si="211"/>
        <v>18609881.952500001</v>
      </c>
      <c r="C960" s="18">
        <f t="shared" si="207"/>
        <v>-7.9307176246179334E-2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>
        <f>'[3]From Apr 2018'!$FA$10</f>
        <v>0</v>
      </c>
      <c r="Y960" s="15" t="e">
        <f t="shared" si="206"/>
        <v>#DIV/0!</v>
      </c>
      <c r="Z960" s="66">
        <f>'[3]From Apr 2018'!$FA$18</f>
        <v>0</v>
      </c>
      <c r="AA960" s="40" t="e">
        <f t="shared" si="215"/>
        <v>#DIV/0!</v>
      </c>
    </row>
    <row r="961" spans="1:27" ht="13" x14ac:dyDescent="0.3">
      <c r="A961" s="48">
        <v>42827</v>
      </c>
      <c r="B961" s="58">
        <f>+K961+P961+R961+U961+V961+Z961</f>
        <v>21187530.7148</v>
      </c>
      <c r="C961" s="18">
        <f>(B961/B908)-1</f>
        <v>6.8988396933346685E-2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>
        <f>'[3]From Apr 2018'!$FB$10</f>
        <v>0</v>
      </c>
      <c r="Y961" s="15" t="e">
        <f t="shared" si="206"/>
        <v>#DIV/0!</v>
      </c>
      <c r="Z961" s="66">
        <f>'[3]From Apr 2018'!$FB$18</f>
        <v>0</v>
      </c>
      <c r="AA961" s="40" t="e">
        <f t="shared" si="215"/>
        <v>#DIV/0!</v>
      </c>
    </row>
    <row r="962" spans="1:27" ht="13" x14ac:dyDescent="0.3">
      <c r="A962" s="48">
        <v>42834</v>
      </c>
      <c r="B962" s="58">
        <f t="shared" si="211"/>
        <v>19722935.540099997</v>
      </c>
      <c r="C962" s="18">
        <f t="shared" si="207"/>
        <v>-3.8834311191283111E-2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>
        <f>'[3]From Apr 2018'!$FC$10</f>
        <v>0</v>
      </c>
      <c r="Y962" s="15" t="e">
        <f t="shared" si="206"/>
        <v>#DIV/0!</v>
      </c>
      <c r="Z962" s="66">
        <f>'[3]From Apr 2018'!$FC$18</f>
        <v>0</v>
      </c>
      <c r="AA962" s="40" t="e">
        <f t="shared" si="215"/>
        <v>#DIV/0!</v>
      </c>
    </row>
    <row r="963" spans="1:27" ht="13" x14ac:dyDescent="0.3">
      <c r="A963" s="48">
        <v>42841</v>
      </c>
      <c r="B963" s="58">
        <f t="shared" si="211"/>
        <v>18828634.3343</v>
      </c>
      <c r="C963" s="18">
        <f t="shared" si="207"/>
        <v>-2.0244795978423547E-3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>
        <f>'[3]From Apr 2018'!$FD$10</f>
        <v>0</v>
      </c>
      <c r="Y963" s="15" t="e">
        <f t="shared" si="206"/>
        <v>#DIV/0!</v>
      </c>
      <c r="Z963" s="66">
        <f>'[3]From Apr 2018'!$FD$18</f>
        <v>0</v>
      </c>
      <c r="AA963" s="40" t="e">
        <f t="shared" si="215"/>
        <v>#DIV/0!</v>
      </c>
    </row>
    <row r="964" spans="1:27" ht="13" x14ac:dyDescent="0.3">
      <c r="A964" s="48">
        <v>42848</v>
      </c>
      <c r="B964" s="58">
        <f t="shared" si="211"/>
        <v>19041992.3805</v>
      </c>
      <c r="C964" s="18">
        <f t="shared" si="207"/>
        <v>4.6298911586506453E-3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>
        <f>'[3]From Apr 2018'!$FE$10</f>
        <v>0</v>
      </c>
      <c r="Y964" s="15" t="e">
        <f t="shared" ref="Y964:Y970" si="219">(X964/X911)-1</f>
        <v>#DIV/0!</v>
      </c>
      <c r="Z964" s="66">
        <f>'[3]From Apr 2018'!$FE$18</f>
        <v>0</v>
      </c>
      <c r="AA964" s="40" t="e">
        <f t="shared" si="215"/>
        <v>#DIV/0!</v>
      </c>
    </row>
    <row r="965" spans="1:27" ht="13" x14ac:dyDescent="0.3">
      <c r="A965" s="48">
        <v>42855</v>
      </c>
      <c r="B965" s="58">
        <f t="shared" ref="B965:B970" si="220">+K965+P965+R965+U965+V965+Z965</f>
        <v>27041350.918299995</v>
      </c>
      <c r="C965" s="18">
        <f t="shared" ref="C965:C970" si="221">(B965/B912)-1</f>
        <v>0.6484035258920553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>
        <f>'[3]From Apr 2018'!$FF$10</f>
        <v>0</v>
      </c>
      <c r="Y965" s="15" t="e">
        <f t="shared" si="219"/>
        <v>#DIV/0!</v>
      </c>
      <c r="Z965" s="66">
        <f>'[3]From Apr 2018'!$FF$18</f>
        <v>0</v>
      </c>
      <c r="AA965" s="40" t="e">
        <f t="shared" ref="AA965:AA970" si="228">(Z965/0.15)/X965</f>
        <v>#DIV/0!</v>
      </c>
    </row>
    <row r="966" spans="1:27" ht="13" x14ac:dyDescent="0.3">
      <c r="A966" s="48">
        <v>42862</v>
      </c>
      <c r="B966" s="58">
        <f t="shared" si="220"/>
        <v>22319457.928699996</v>
      </c>
      <c r="C966" s="18">
        <f t="shared" si="221"/>
        <v>8.7099085283528499E-3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>
        <f>'[3]From Apr 2018'!$FG$10</f>
        <v>0</v>
      </c>
      <c r="Y966" s="15" t="e">
        <f t="shared" si="219"/>
        <v>#DIV/0!</v>
      </c>
      <c r="Z966" s="66">
        <f>'[3]From Apr 2018'!$FG$18</f>
        <v>0</v>
      </c>
      <c r="AA966" s="40" t="e">
        <f t="shared" si="228"/>
        <v>#DIV/0!</v>
      </c>
    </row>
    <row r="967" spans="1:27" ht="13" x14ac:dyDescent="0.3">
      <c r="A967" s="48">
        <v>42869</v>
      </c>
      <c r="B967" s="58">
        <f t="shared" si="220"/>
        <v>19975254.869400002</v>
      </c>
      <c r="C967" s="18">
        <f t="shared" si="221"/>
        <v>-1.2230359872672181E-2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>
        <f>'[3]From Apr 2018'!$FH$10</f>
        <v>0</v>
      </c>
      <c r="Y967" s="15" t="e">
        <f t="shared" si="219"/>
        <v>#DIV/0!</v>
      </c>
      <c r="Z967" s="66">
        <f>'[3]From Apr 2018'!$FH$18</f>
        <v>0</v>
      </c>
      <c r="AA967" s="40" t="e">
        <f t="shared" si="228"/>
        <v>#DIV/0!</v>
      </c>
    </row>
    <row r="968" spans="1:27" ht="13" x14ac:dyDescent="0.3">
      <c r="A968" s="48">
        <v>42876</v>
      </c>
      <c r="B968" s="58">
        <f t="shared" si="220"/>
        <v>18251515.791299995</v>
      </c>
      <c r="C968" s="18">
        <f t="shared" si="221"/>
        <v>-0.13752332974934278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>
        <f>'[3]From Apr 2018'!$FI$10</f>
        <v>0</v>
      </c>
      <c r="Y968" s="15" t="e">
        <f t="shared" si="219"/>
        <v>#DIV/0!</v>
      </c>
      <c r="Z968" s="66">
        <f>'[3]From Apr 2018'!$FI$18</f>
        <v>0</v>
      </c>
      <c r="AA968" s="40" t="e">
        <f t="shared" si="228"/>
        <v>#DIV/0!</v>
      </c>
    </row>
    <row r="969" spans="1:27" ht="13" x14ac:dyDescent="0.3">
      <c r="A969" s="48">
        <v>42883</v>
      </c>
      <c r="B969" s="58">
        <f t="shared" si="220"/>
        <v>19530510.152000003</v>
      </c>
      <c r="C969" s="18">
        <f t="shared" si="221"/>
        <v>2.4586111910477104E-2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>
        <f>'[3]From Apr 2018'!$FJ$10</f>
        <v>0</v>
      </c>
      <c r="Y969" s="15" t="e">
        <f t="shared" si="219"/>
        <v>#DIV/0!</v>
      </c>
      <c r="Z969" s="66">
        <f>'[3]From Apr 2018'!$FJ$18</f>
        <v>0</v>
      </c>
      <c r="AA969" s="40" t="e">
        <f t="shared" si="228"/>
        <v>#DIV/0!</v>
      </c>
    </row>
    <row r="970" spans="1:27" ht="13" x14ac:dyDescent="0.3">
      <c r="A970" s="48">
        <v>42890</v>
      </c>
      <c r="B970" s="58">
        <f t="shared" si="220"/>
        <v>20874296.5517</v>
      </c>
      <c r="C970" s="18">
        <f t="shared" si="221"/>
        <v>-3.1663206388704568E-3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>
        <f>'[3]From Apr 2018'!$FK$10</f>
        <v>0</v>
      </c>
      <c r="Y970" s="15" t="e">
        <f t="shared" si="219"/>
        <v>#DIV/0!</v>
      </c>
      <c r="Z970" s="66">
        <f>'[3]From Apr 2018'!$FK$18</f>
        <v>0</v>
      </c>
      <c r="AA970" s="40" t="e">
        <f t="shared" si="228"/>
        <v>#DIV/0!</v>
      </c>
    </row>
    <row r="971" spans="1:27" ht="13" x14ac:dyDescent="0.3">
      <c r="A971" s="48">
        <v>42897</v>
      </c>
      <c r="B971" s="58">
        <f t="shared" ref="B971:B977" si="229">+K971+P971+R971+U971+V971+Z971</f>
        <v>19775445.093399998</v>
      </c>
      <c r="C971" s="18">
        <f t="shared" ref="C971:C977" si="230">(B971/B918)-1</f>
        <v>2.3304749767972366E-2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>
        <f>'[3]From Apr 2018'!$FL$10</f>
        <v>0</v>
      </c>
      <c r="Y971" s="15" t="e">
        <f t="shared" ref="Y971:Y977" si="237">(X971/X918)-1</f>
        <v>#DIV/0!</v>
      </c>
      <c r="Z971" s="66">
        <f>'[3]From Apr 2018'!$FL$18</f>
        <v>0</v>
      </c>
      <c r="AA971" s="40" t="e">
        <f t="shared" ref="AA971:AA976" si="238">(Z971/0.15)/X971</f>
        <v>#DIV/0!</v>
      </c>
    </row>
    <row r="972" spans="1:27" ht="13" x14ac:dyDescent="0.3">
      <c r="A972" s="48">
        <v>42904</v>
      </c>
      <c r="B972" s="58">
        <f t="shared" si="229"/>
        <v>15696156.189999999</v>
      </c>
      <c r="C972" s="18">
        <f t="shared" si="230"/>
        <v>-0.18915580130623377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>
        <f>'[3]From Apr 2018'!$FM$10</f>
        <v>0</v>
      </c>
      <c r="Y972" s="15" t="e">
        <f t="shared" si="237"/>
        <v>#DIV/0!</v>
      </c>
      <c r="Z972" s="66">
        <f>'[3]From Apr 2018'!$FM$18</f>
        <v>0</v>
      </c>
      <c r="AA972" s="40" t="e">
        <f t="shared" si="238"/>
        <v>#DIV/0!</v>
      </c>
    </row>
    <row r="973" spans="1:27" ht="13" x14ac:dyDescent="0.3">
      <c r="A973" s="48">
        <v>42911</v>
      </c>
      <c r="B973" s="58">
        <f t="shared" si="229"/>
        <v>20104358.097999997</v>
      </c>
      <c r="C973" s="18">
        <f t="shared" si="230"/>
        <v>-6.334693343114095E-4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>
        <f>'[3]From Apr 2018'!$FN$10</f>
        <v>0</v>
      </c>
      <c r="Y973" s="15" t="e">
        <f t="shared" si="237"/>
        <v>#DIV/0!</v>
      </c>
      <c r="Z973" s="66">
        <f>'[3]From Apr 2018'!$FN$18</f>
        <v>0</v>
      </c>
      <c r="AA973" s="40" t="e">
        <f t="shared" si="238"/>
        <v>#DIV/0!</v>
      </c>
    </row>
    <row r="974" spans="1:27" ht="13" x14ac:dyDescent="0.3">
      <c r="A974" s="48">
        <v>42918</v>
      </c>
      <c r="B974" s="58">
        <f t="shared" si="229"/>
        <v>25609188.918099999</v>
      </c>
      <c r="C974" s="18">
        <f t="shared" si="230"/>
        <v>0.40911691131521155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>
        <f>'[3]From Apr 2018'!$FO$10</f>
        <v>0</v>
      </c>
      <c r="Y974" s="15" t="e">
        <f t="shared" si="237"/>
        <v>#DIV/0!</v>
      </c>
      <c r="Z974" s="66">
        <f>'[3]From Apr 2018'!$FO$18</f>
        <v>0</v>
      </c>
      <c r="AA974" s="40" t="e">
        <f t="shared" si="238"/>
        <v>#DIV/0!</v>
      </c>
    </row>
    <row r="975" spans="1:27" ht="13" x14ac:dyDescent="0.3">
      <c r="A975" s="48">
        <v>42925</v>
      </c>
      <c r="B975" s="58">
        <f t="shared" si="229"/>
        <v>21740913.962899998</v>
      </c>
      <c r="C975" s="18">
        <f t="shared" si="230"/>
        <v>-2.0106901255090293E-5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>
        <f>'[3]From Apr 2018'!$FP$10</f>
        <v>0</v>
      </c>
      <c r="Y975" s="15" t="e">
        <f t="shared" si="237"/>
        <v>#DIV/0!</v>
      </c>
      <c r="Z975" s="66">
        <f>'[3]From Apr 2018'!$FP$18</f>
        <v>0</v>
      </c>
      <c r="AA975" s="40" t="e">
        <f t="shared" si="238"/>
        <v>#DIV/0!</v>
      </c>
    </row>
    <row r="976" spans="1:27" ht="13" x14ac:dyDescent="0.3">
      <c r="A976" s="48">
        <v>42932</v>
      </c>
      <c r="B976" s="58">
        <f t="shared" si="229"/>
        <v>21467713.842600003</v>
      </c>
      <c r="C976" s="18">
        <f t="shared" si="230"/>
        <v>0.1476639318641022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>
        <f>'[3]From Apr 2018'!$FQ$10</f>
        <v>0</v>
      </c>
      <c r="Y976" s="15" t="e">
        <f t="shared" si="237"/>
        <v>#DIV/0!</v>
      </c>
      <c r="Z976" s="66">
        <f>'[3]From Apr 2018'!$FQ$18</f>
        <v>0</v>
      </c>
      <c r="AA976" s="40" t="e">
        <f t="shared" si="238"/>
        <v>#DIV/0!</v>
      </c>
    </row>
    <row r="977" spans="1:27" ht="13" x14ac:dyDescent="0.3">
      <c r="A977" s="48">
        <v>42939</v>
      </c>
      <c r="B977" s="58">
        <f t="shared" si="229"/>
        <v>19406498.903899997</v>
      </c>
      <c r="C977" s="18">
        <f t="shared" si="230"/>
        <v>-4.744013121258106E-2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>
        <f>'[3]From Apr 2018'!$FR$10</f>
        <v>0</v>
      </c>
      <c r="Y977" s="15" t="e">
        <f t="shared" si="237"/>
        <v>#DIV/0!</v>
      </c>
      <c r="Z977" s="66">
        <f>'[3]From Apr 2018'!$FR$18</f>
        <v>0</v>
      </c>
      <c r="AA977" s="40" t="e">
        <f t="shared" ref="AA977:AA982" si="239">(Z977/0.15)/X977</f>
        <v>#DIV/0!</v>
      </c>
    </row>
    <row r="978" spans="1:27" ht="13" x14ac:dyDescent="0.3">
      <c r="A978" s="48">
        <v>42946</v>
      </c>
      <c r="B978" s="58">
        <f t="shared" ref="B978:B983" si="240">+K978+P978+R978+U978+V978+Z978</f>
        <v>24615434.3576</v>
      </c>
      <c r="C978" s="18">
        <f t="shared" ref="C978:C983" si="241">(B978/B925)-1</f>
        <v>0.40597371181294917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>
        <f>'[3]From Apr 2018'!$FS$10</f>
        <v>0</v>
      </c>
      <c r="Y978" s="15" t="e">
        <f t="shared" ref="Y978:Y983" si="248">(X978/X925)-1</f>
        <v>#DIV/0!</v>
      </c>
      <c r="Z978" s="66">
        <f>'[3]From Apr 2018'!$FS$18</f>
        <v>0</v>
      </c>
      <c r="AA978" s="40" t="e">
        <f t="shared" si="239"/>
        <v>#DIV/0!</v>
      </c>
    </row>
    <row r="979" spans="1:27" ht="13" x14ac:dyDescent="0.3">
      <c r="A979" s="48">
        <v>42953</v>
      </c>
      <c r="B979" s="58">
        <f t="shared" si="240"/>
        <v>21362209.928499997</v>
      </c>
      <c r="C979" s="18">
        <f t="shared" si="241"/>
        <v>-9.6711146021910555E-3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>
        <f>'[3]From Apr 2018'!$FT$10</f>
        <v>0</v>
      </c>
      <c r="Y979" s="15" t="e">
        <f t="shared" si="248"/>
        <v>#DIV/0!</v>
      </c>
      <c r="Z979" s="66">
        <f>'[3]From Apr 2018'!$FT$18</f>
        <v>0</v>
      </c>
      <c r="AA979" s="40" t="e">
        <f t="shared" si="239"/>
        <v>#DIV/0!</v>
      </c>
    </row>
    <row r="980" spans="1:27" ht="13" x14ac:dyDescent="0.3">
      <c r="A980" s="48">
        <v>42960</v>
      </c>
      <c r="B980" s="58">
        <f t="shared" si="240"/>
        <v>19628426.973099999</v>
      </c>
      <c r="C980" s="18">
        <f t="shared" si="241"/>
        <v>-1.2967738043712096E-5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>
        <f>'[3]From Apr 2018'!$FU$10</f>
        <v>0</v>
      </c>
      <c r="Y980" s="15" t="e">
        <f t="shared" si="248"/>
        <v>#DIV/0!</v>
      </c>
      <c r="Z980" s="66">
        <f>'[3]From Apr 2018'!$FU$18</f>
        <v>0</v>
      </c>
      <c r="AA980" s="40" t="e">
        <f t="shared" si="239"/>
        <v>#DIV/0!</v>
      </c>
    </row>
    <row r="981" spans="1:27" ht="13" x14ac:dyDescent="0.3">
      <c r="A981" s="48">
        <v>42967</v>
      </c>
      <c r="B981" s="58">
        <f t="shared" si="240"/>
        <v>18095750.091899998</v>
      </c>
      <c r="C981" s="18">
        <f t="shared" si="241"/>
        <v>-7.9221395351065982E-2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>
        <f>'[3]From Apr 2018'!$FV$10</f>
        <v>0</v>
      </c>
      <c r="Y981" s="15" t="e">
        <f t="shared" si="248"/>
        <v>#DIV/0!</v>
      </c>
      <c r="Z981" s="66">
        <f>'[3]From Apr 2018'!$FV$18</f>
        <v>0</v>
      </c>
      <c r="AA981" s="40" t="e">
        <f t="shared" si="239"/>
        <v>#DIV/0!</v>
      </c>
    </row>
    <row r="982" spans="1:27" ht="13" x14ac:dyDescent="0.3">
      <c r="A982" s="48">
        <v>42974</v>
      </c>
      <c r="B982" s="58">
        <f t="shared" si="240"/>
        <v>22122700.059700001</v>
      </c>
      <c r="C982" s="18">
        <f t="shared" si="241"/>
        <v>0.39589926508244799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>
        <f>'[3]From Apr 2018'!$FW$10</f>
        <v>0</v>
      </c>
      <c r="Y982" s="15" t="e">
        <f t="shared" si="248"/>
        <v>#DIV/0!</v>
      </c>
      <c r="Z982" s="66">
        <f>'[3]From Apr 2018'!$FW$18</f>
        <v>0</v>
      </c>
      <c r="AA982" s="40" t="e">
        <f t="shared" si="239"/>
        <v>#DIV/0!</v>
      </c>
    </row>
    <row r="983" spans="1:27" ht="13" x14ac:dyDescent="0.3">
      <c r="A983" s="48">
        <v>42981</v>
      </c>
      <c r="B983" s="58">
        <f t="shared" si="240"/>
        <v>21283218.931999996</v>
      </c>
      <c r="C983" s="18">
        <f t="shared" si="241"/>
        <v>0.13424344564451296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>
        <f>'[3]From Apr 2018'!$FX$10</f>
        <v>0</v>
      </c>
      <c r="Y983" s="15" t="e">
        <f t="shared" si="248"/>
        <v>#DIV/0!</v>
      </c>
      <c r="Z983" s="66">
        <f>'[3]From Apr 2018'!$FX$18</f>
        <v>0</v>
      </c>
      <c r="AA983" s="40" t="e">
        <f t="shared" ref="AA983:AA988" si="249">(Z983/0.15)/X983</f>
        <v>#DIV/0!</v>
      </c>
    </row>
    <row r="984" spans="1:27" ht="13" x14ac:dyDescent="0.3">
      <c r="A984" s="48">
        <v>42988</v>
      </c>
      <c r="B984" s="58">
        <f t="shared" ref="B984:B989" si="250">+K984+P984+R984+U984+V984+Z984</f>
        <v>22146390.118799999</v>
      </c>
      <c r="C984" s="18">
        <f t="shared" ref="C984:C990" si="251">(B984/B931)-1</f>
        <v>0.13043816266396813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>
        <f>'[3]From Apr 2018'!$FY$10</f>
        <v>0</v>
      </c>
      <c r="Y984" s="15" t="e">
        <f t="shared" ref="Y984:Y990" si="258">(X984/X931)-1</f>
        <v>#DIV/0!</v>
      </c>
      <c r="Z984" s="66">
        <f>'[3]From Apr 2018'!$FY$18</f>
        <v>0</v>
      </c>
      <c r="AA984" s="40" t="e">
        <f t="shared" si="249"/>
        <v>#DIV/0!</v>
      </c>
    </row>
    <row r="985" spans="1:27" ht="13" x14ac:dyDescent="0.3">
      <c r="A985" s="48">
        <v>42995</v>
      </c>
      <c r="B985" s="58">
        <f t="shared" si="250"/>
        <v>17774939.810799997</v>
      </c>
      <c r="C985" s="18">
        <f t="shared" si="251"/>
        <v>6.380682039820007E-3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>
        <f>'[3]From Apr 2018'!$FZ$10</f>
        <v>0</v>
      </c>
      <c r="Y985" s="15" t="e">
        <f t="shared" si="258"/>
        <v>#DIV/0!</v>
      </c>
      <c r="Z985" s="66">
        <f>'[3]From Apr 2018'!$FZ$18</f>
        <v>0</v>
      </c>
      <c r="AA985" s="40" t="e">
        <f t="shared" si="249"/>
        <v>#DIV/0!</v>
      </c>
    </row>
    <row r="986" spans="1:27" ht="13" x14ac:dyDescent="0.3">
      <c r="A986" s="48">
        <v>43002</v>
      </c>
      <c r="B986" s="58">
        <f t="shared" si="250"/>
        <v>19866855.749399997</v>
      </c>
      <c r="C986" s="18">
        <f t="shared" si="251"/>
        <v>0.13464184859750383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>
        <f>'[3]From Apr 2018'!$GA$10</f>
        <v>0</v>
      </c>
      <c r="Y986" s="15" t="e">
        <f t="shared" si="258"/>
        <v>#DIV/0!</v>
      </c>
      <c r="Z986" s="66">
        <f>'[3]From Apr 2018'!$GA$18</f>
        <v>0</v>
      </c>
      <c r="AA986" s="40" t="e">
        <f t="shared" si="249"/>
        <v>#DIV/0!</v>
      </c>
    </row>
    <row r="987" spans="1:27" ht="13" x14ac:dyDescent="0.3">
      <c r="A987" s="48">
        <v>43009</v>
      </c>
      <c r="B987" s="58">
        <f t="shared" si="250"/>
        <v>23964166.096299998</v>
      </c>
      <c r="C987" s="18">
        <f t="shared" si="251"/>
        <v>0.25427120461035368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>
        <f>'[3]From Apr 2018'!$GB$10</f>
        <v>0</v>
      </c>
      <c r="Y987" s="15" t="e">
        <f t="shared" si="258"/>
        <v>#DIV/0!</v>
      </c>
      <c r="Z987" s="66">
        <f>'[3]From Apr 2018'!$GB$18</f>
        <v>0</v>
      </c>
      <c r="AA987" s="40" t="e">
        <f t="shared" si="249"/>
        <v>#DIV/0!</v>
      </c>
    </row>
    <row r="988" spans="1:27" ht="13" x14ac:dyDescent="0.3">
      <c r="A988" s="48">
        <v>43016</v>
      </c>
      <c r="B988" s="58">
        <f t="shared" si="250"/>
        <v>20893237.369900003</v>
      </c>
      <c r="C988" s="18">
        <f t="shared" si="251"/>
        <v>-3.0355186396160305E-2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>
        <f>'[3]From Apr 2018'!$GC$10</f>
        <v>0</v>
      </c>
      <c r="Y988" s="15" t="e">
        <f t="shared" si="258"/>
        <v>#DIV/0!</v>
      </c>
      <c r="Z988" s="66">
        <f>'[3]From Apr 2018'!$GC$18</f>
        <v>0</v>
      </c>
      <c r="AA988" s="40" t="e">
        <f t="shared" si="249"/>
        <v>#DIV/0!</v>
      </c>
    </row>
    <row r="989" spans="1:27" ht="13" x14ac:dyDescent="0.3">
      <c r="A989" s="48">
        <v>43023</v>
      </c>
      <c r="B989" s="58">
        <f t="shared" si="250"/>
        <v>23161345.504100002</v>
      </c>
      <c r="C989" s="18">
        <f t="shared" si="251"/>
        <v>0.20520053041804132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>
        <f>'[3]From Apr 2018'!$GD$10</f>
        <v>0</v>
      </c>
      <c r="Y989" s="15" t="e">
        <f t="shared" si="258"/>
        <v>#DIV/0!</v>
      </c>
      <c r="Z989" s="66">
        <f>'[3]From Apr 2018'!$GD$18</f>
        <v>0</v>
      </c>
      <c r="AA989" s="40" t="e">
        <f t="shared" ref="AA989:AA994" si="259">(Z989/0.15)/X989</f>
        <v>#DIV/0!</v>
      </c>
    </row>
    <row r="990" spans="1:27" ht="13" x14ac:dyDescent="0.3">
      <c r="A990" s="48">
        <v>43030</v>
      </c>
      <c r="B990" s="58">
        <f t="shared" ref="B990:B995" si="260">+K990+P990+R990+U990+V990+Z990</f>
        <v>20049940.9472</v>
      </c>
      <c r="C990" s="18">
        <f t="shared" si="251"/>
        <v>9.3496601654106337E-2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>
        <f>'[3]From Apr 2018'!$GE$10</f>
        <v>0</v>
      </c>
      <c r="Y990" s="15" t="e">
        <f t="shared" si="258"/>
        <v>#DIV/0!</v>
      </c>
      <c r="Z990" s="66">
        <f>'[3]From Apr 2018'!$GE$18</f>
        <v>0</v>
      </c>
      <c r="AA990" s="40" t="e">
        <f t="shared" si="259"/>
        <v>#DIV/0!</v>
      </c>
    </row>
    <row r="991" spans="1:27" ht="13" x14ac:dyDescent="0.3">
      <c r="A991" s="48">
        <v>43037</v>
      </c>
      <c r="B991" s="58">
        <f t="shared" si="260"/>
        <v>24671311.658100002</v>
      </c>
      <c r="C991" s="18">
        <f t="shared" ref="C991:C996" si="264">(B991/B938)-1</f>
        <v>0.32487487928926395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>
        <f>'[3]From Apr 2018'!$GF$10</f>
        <v>0</v>
      </c>
      <c r="Y991" s="15" t="e">
        <f t="shared" ref="Y991:Y996" si="268">(X991/X938)-1</f>
        <v>#DIV/0!</v>
      </c>
      <c r="Z991" s="66">
        <f>'[3]From Apr 2018'!$GF$18</f>
        <v>0</v>
      </c>
      <c r="AA991" s="40" t="e">
        <f t="shared" si="259"/>
        <v>#DIV/0!</v>
      </c>
    </row>
    <row r="992" spans="1:27" ht="13" x14ac:dyDescent="0.3">
      <c r="A992" s="48">
        <v>43044</v>
      </c>
      <c r="B992" s="58">
        <f t="shared" si="260"/>
        <v>23059358.435399998</v>
      </c>
      <c r="C992" s="18">
        <f t="shared" si="264"/>
        <v>8.8673966921864134E-2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>
        <f>'[3]From Apr 2018'!$GG$10</f>
        <v>0</v>
      </c>
      <c r="Y992" s="15" t="e">
        <f t="shared" si="268"/>
        <v>#DIV/0!</v>
      </c>
      <c r="Z992" s="66">
        <f>'[3]From Apr 2018'!$GG$18</f>
        <v>0</v>
      </c>
      <c r="AA992" s="40" t="e">
        <f t="shared" si="259"/>
        <v>#DIV/0!</v>
      </c>
    </row>
    <row r="993" spans="1:27" ht="13" x14ac:dyDescent="0.3">
      <c r="A993" s="48">
        <v>43051</v>
      </c>
      <c r="B993" s="58">
        <f t="shared" si="260"/>
        <v>20473683.287900001</v>
      </c>
      <c r="C993" s="18">
        <f t="shared" si="264"/>
        <v>-4.8805994918010742E-2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>
        <f>'[3]From Apr 2018'!$GH$10</f>
        <v>0</v>
      </c>
      <c r="Y993" s="15" t="e">
        <f t="shared" si="268"/>
        <v>#DIV/0!</v>
      </c>
      <c r="Z993" s="66">
        <f>'[3]From Apr 2018'!$GH$18</f>
        <v>0</v>
      </c>
      <c r="AA993" s="40" t="e">
        <f t="shared" si="259"/>
        <v>#DIV/0!</v>
      </c>
    </row>
    <row r="994" spans="1:27" ht="13" x14ac:dyDescent="0.3">
      <c r="A994" s="48">
        <v>43058</v>
      </c>
      <c r="B994" s="58">
        <f t="shared" si="260"/>
        <v>20887091.104499996</v>
      </c>
      <c r="C994" s="18">
        <f t="shared" si="264"/>
        <v>0.12676102373263287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>
        <f>'[3]From Apr 2018'!$GI$10</f>
        <v>0</v>
      </c>
      <c r="Y994" s="15" t="e">
        <f t="shared" si="268"/>
        <v>#DIV/0!</v>
      </c>
      <c r="Z994" s="66">
        <f>'[3]From Apr 2018'!$GI$18</f>
        <v>0</v>
      </c>
      <c r="AA994" s="40" t="e">
        <f t="shared" si="259"/>
        <v>#DIV/0!</v>
      </c>
    </row>
    <row r="995" spans="1:27" ht="13" x14ac:dyDescent="0.3">
      <c r="A995" s="48">
        <v>43065</v>
      </c>
      <c r="B995" s="58">
        <f t="shared" si="260"/>
        <v>22706871.421899997</v>
      </c>
      <c r="C995" s="18">
        <f t="shared" si="264"/>
        <v>0.46500406077763179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>
        <f>'[3]From Apr 2018'!$GJ$10</f>
        <v>0</v>
      </c>
      <c r="Y995" s="15" t="e">
        <f t="shared" si="268"/>
        <v>#DIV/0!</v>
      </c>
      <c r="Z995" s="66">
        <f>'[3]From Apr 2018'!$GJ$18</f>
        <v>0</v>
      </c>
      <c r="AA995" s="40" t="e">
        <f t="shared" ref="AA995:AA1000" si="269">(Z995/0.15)/X995</f>
        <v>#DIV/0!</v>
      </c>
    </row>
    <row r="996" spans="1:27" ht="13" x14ac:dyDescent="0.3">
      <c r="A996" s="48">
        <v>43072</v>
      </c>
      <c r="B996" s="58">
        <f t="shared" ref="B996:B1001" si="270">+K996+P996+R996+U996+V996+Z996</f>
        <v>23524783.627099998</v>
      </c>
      <c r="C996" s="18">
        <f t="shared" si="264"/>
        <v>0.18289685306242487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>
        <f>'[3]From Apr 2018'!$GK$10</f>
        <v>0</v>
      </c>
      <c r="Y996" s="15" t="e">
        <f t="shared" si="268"/>
        <v>#DIV/0!</v>
      </c>
      <c r="Z996" s="66">
        <f>'[3]From Apr 2018'!$GK$18</f>
        <v>0</v>
      </c>
      <c r="AA996" s="40" t="e">
        <f t="shared" si="269"/>
        <v>#DIV/0!</v>
      </c>
    </row>
    <row r="997" spans="1:27" ht="13" x14ac:dyDescent="0.3">
      <c r="A997" s="48">
        <v>43079</v>
      </c>
      <c r="B997" s="58">
        <f t="shared" si="270"/>
        <v>24199815.995399997</v>
      </c>
      <c r="C997" s="18">
        <f t="shared" ref="C997:C1002" si="274">(B997/B944)-1</f>
        <v>0.10168102850257132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>
        <f>'[3]From Apr 2018'!$GL$10</f>
        <v>0</v>
      </c>
      <c r="Y997" s="15" t="e">
        <f t="shared" ref="Y997:Y1002" si="278">(X997/X944)-1</f>
        <v>#DIV/0!</v>
      </c>
      <c r="Z997" s="66">
        <f>'[3]From Apr 2018'!$GL$18</f>
        <v>0</v>
      </c>
      <c r="AA997" s="40" t="e">
        <f t="shared" si="269"/>
        <v>#DIV/0!</v>
      </c>
    </row>
    <row r="998" spans="1:27" ht="13" x14ac:dyDescent="0.3">
      <c r="A998" s="48">
        <v>43086</v>
      </c>
      <c r="B998" s="58">
        <f t="shared" si="270"/>
        <v>25353057.9976</v>
      </c>
      <c r="C998" s="18">
        <f t="shared" si="274"/>
        <v>0.15766418694719575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>
        <f>'[3]From Apr 2018'!$GM$10</f>
        <v>0</v>
      </c>
      <c r="Y998" s="15" t="e">
        <f t="shared" si="278"/>
        <v>#DIV/0!</v>
      </c>
      <c r="Z998" s="66">
        <f>'[3]From Apr 2018'!$GM$18</f>
        <v>0</v>
      </c>
      <c r="AA998" s="40" t="e">
        <f t="shared" si="269"/>
        <v>#DIV/0!</v>
      </c>
    </row>
    <row r="999" spans="1:27" ht="13" x14ac:dyDescent="0.3">
      <c r="A999" s="48">
        <v>43093</v>
      </c>
      <c r="B999" s="58">
        <f t="shared" si="270"/>
        <v>23573721.222299997</v>
      </c>
      <c r="C999" s="18">
        <f t="shared" si="274"/>
        <v>0.17144300973315407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>
        <f>'[3]From Apr 2018'!$GN$10</f>
        <v>0</v>
      </c>
      <c r="Y999" s="15" t="e">
        <f t="shared" si="278"/>
        <v>#DIV/0!</v>
      </c>
      <c r="Z999" s="66">
        <f>'[3]From Apr 2018'!$GN$18</f>
        <v>0</v>
      </c>
      <c r="AA999" s="40" t="e">
        <f t="shared" si="269"/>
        <v>#DIV/0!</v>
      </c>
    </row>
    <row r="1000" spans="1:27" ht="13" x14ac:dyDescent="0.3">
      <c r="A1000" s="48">
        <v>43100</v>
      </c>
      <c r="B1000" s="58">
        <f t="shared" si="270"/>
        <v>23204451.179400001</v>
      </c>
      <c r="C1000" s="18">
        <f t="shared" si="274"/>
        <v>0.26107657701837717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>
        <f>'[3]From Apr 2018'!$GO$10</f>
        <v>0</v>
      </c>
      <c r="Y1000" s="15" t="e">
        <f t="shared" si="278"/>
        <v>#DIV/0!</v>
      </c>
      <c r="Z1000" s="66">
        <f>'[3]From Apr 2018'!$GO$18</f>
        <v>0</v>
      </c>
      <c r="AA1000" s="40" t="e">
        <f t="shared" si="269"/>
        <v>#DIV/0!</v>
      </c>
    </row>
    <row r="1001" spans="1:27" ht="13" x14ac:dyDescent="0.3">
      <c r="A1001" s="48">
        <v>43107</v>
      </c>
      <c r="B1001" s="58">
        <f t="shared" si="270"/>
        <v>22728267.797999997</v>
      </c>
      <c r="C1001" s="18">
        <f t="shared" si="274"/>
        <v>1.1598333227219593E-2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>
        <f>'[3]From Apr 2018'!$GP$10</f>
        <v>0</v>
      </c>
      <c r="Y1001" s="15" t="e">
        <f t="shared" si="278"/>
        <v>#DIV/0!</v>
      </c>
      <c r="Z1001" s="66">
        <f>'[3]From Apr 2018'!$GP$18</f>
        <v>0</v>
      </c>
      <c r="AA1001" s="40" t="e">
        <f t="shared" ref="AA1001:AA1006" si="279">(Z1001/0.15)/X1001</f>
        <v>#DIV/0!</v>
      </c>
    </row>
    <row r="1002" spans="1:27" ht="13" x14ac:dyDescent="0.3">
      <c r="A1002" s="48">
        <v>43114</v>
      </c>
      <c r="B1002" s="58">
        <f t="shared" ref="B1002:B1007" si="280">+K1002+P1002+R1002+U1002+V1002+Z1002</f>
        <v>23022648.130499996</v>
      </c>
      <c r="C1002" s="18">
        <f t="shared" si="274"/>
        <v>0.21537902145336996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>
        <f>'[3]From Apr 2018'!$GQ$10</f>
        <v>0</v>
      </c>
      <c r="Y1002" s="15" t="e">
        <f t="shared" si="278"/>
        <v>#DIV/0!</v>
      </c>
      <c r="Z1002" s="66">
        <f>'[3]From Apr 2018'!$GQ$18</f>
        <v>0</v>
      </c>
      <c r="AA1002" s="40" t="e">
        <f t="shared" si="279"/>
        <v>#DIV/0!</v>
      </c>
    </row>
    <row r="1003" spans="1:27" ht="13" x14ac:dyDescent="0.3">
      <c r="A1003" s="48">
        <v>43121</v>
      </c>
      <c r="B1003" s="58">
        <f t="shared" si="280"/>
        <v>20412404.180199999</v>
      </c>
      <c r="C1003" s="18">
        <f t="shared" ref="C1003:C1009" si="284">(B1003/B950)-1</f>
        <v>0.12139489014490157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>
        <f>'[3]From Apr 2018'!$GR$10</f>
        <v>0</v>
      </c>
      <c r="Y1003" s="15" t="e">
        <f t="shared" ref="Y1003:Y1008" si="288">(X1003/X950)-1</f>
        <v>#DIV/0!</v>
      </c>
      <c r="Z1003" s="66">
        <f>'[3]From Apr 2018'!$GR$18</f>
        <v>0</v>
      </c>
      <c r="AA1003" s="40" t="e">
        <f t="shared" si="279"/>
        <v>#DIV/0!</v>
      </c>
    </row>
    <row r="1004" spans="1:27" ht="13" x14ac:dyDescent="0.3">
      <c r="A1004" s="48">
        <v>43128</v>
      </c>
      <c r="B1004" s="58">
        <f t="shared" si="280"/>
        <v>22650719.956799999</v>
      </c>
      <c r="C1004" s="18">
        <f t="shared" si="284"/>
        <v>0.3529144202868737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>
        <f>'[3]From Apr 2018'!$GS$10</f>
        <v>0</v>
      </c>
      <c r="Y1004" s="15" t="e">
        <f t="shared" si="288"/>
        <v>#DIV/0!</v>
      </c>
      <c r="Z1004" s="66">
        <f>'[3]From Apr 2018'!$GS$18</f>
        <v>0</v>
      </c>
      <c r="AA1004" s="40" t="e">
        <f t="shared" si="279"/>
        <v>#DIV/0!</v>
      </c>
    </row>
    <row r="1005" spans="1:27" ht="13" x14ac:dyDescent="0.3">
      <c r="A1005" s="48">
        <v>43135</v>
      </c>
      <c r="B1005" s="58">
        <f t="shared" si="280"/>
        <v>24416793.750999998</v>
      </c>
      <c r="C1005" s="18">
        <f t="shared" si="284"/>
        <v>0.19111795704494661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>
        <f>'[3]From Apr 2018'!$GT$10</f>
        <v>0</v>
      </c>
      <c r="Y1005" s="15" t="e">
        <f t="shared" si="288"/>
        <v>#DIV/0!</v>
      </c>
      <c r="Z1005" s="66">
        <f>'[3]From Apr 2018'!$GT$18</f>
        <v>0</v>
      </c>
      <c r="AA1005" s="40" t="e">
        <f t="shared" si="279"/>
        <v>#DIV/0!</v>
      </c>
    </row>
    <row r="1006" spans="1:27" ht="13" x14ac:dyDescent="0.3">
      <c r="A1006" s="48">
        <v>43142</v>
      </c>
      <c r="B1006" s="58">
        <f t="shared" si="280"/>
        <v>19215298.558499999</v>
      </c>
      <c r="C1006" s="18">
        <f t="shared" si="284"/>
        <v>-1.1025512744722632E-2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>
        <f>'[3]From Apr 2018'!$GU$10</f>
        <v>0</v>
      </c>
      <c r="Y1006" s="15" t="e">
        <f t="shared" si="288"/>
        <v>#DIV/0!</v>
      </c>
      <c r="Z1006" s="66">
        <f>'[3]From Apr 2018'!$GU$18</f>
        <v>0</v>
      </c>
      <c r="AA1006" s="40" t="e">
        <f t="shared" si="279"/>
        <v>#DIV/0!</v>
      </c>
    </row>
    <row r="1007" spans="1:27" ht="13" x14ac:dyDescent="0.3">
      <c r="A1007" s="48">
        <v>43149</v>
      </c>
      <c r="B1007" s="58">
        <f t="shared" si="280"/>
        <v>18329975.750599999</v>
      </c>
      <c r="C1007" s="18">
        <f t="shared" si="284"/>
        <v>-1.3621055467209375E-2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>
        <f>'[3]From Apr 2018'!$GV$10</f>
        <v>0</v>
      </c>
      <c r="Y1007" s="15" t="e">
        <f t="shared" si="288"/>
        <v>#DIV/0!</v>
      </c>
      <c r="Z1007" s="66">
        <f>'[3]From Apr 2018'!$GV$18</f>
        <v>0</v>
      </c>
      <c r="AA1007" s="40" t="e">
        <f t="shared" ref="AA1007:AA1012" si="289">(Z1007/0.15)/X1007</f>
        <v>#DIV/0!</v>
      </c>
    </row>
    <row r="1008" spans="1:27" ht="13" x14ac:dyDescent="0.3">
      <c r="A1008" s="48">
        <v>43156</v>
      </c>
      <c r="B1008" s="58">
        <f t="shared" ref="B1008:B1013" si="290">+K1008+P1008+R1008+U1008+V1008+Z1008</f>
        <v>23086531.912100002</v>
      </c>
      <c r="C1008" s="18">
        <f t="shared" si="284"/>
        <v>5.523990661998357E-2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>
        <f>'[3]From Apr 2018'!$GW$10</f>
        <v>0</v>
      </c>
      <c r="Y1008" s="15" t="e">
        <f t="shared" si="288"/>
        <v>#DIV/0!</v>
      </c>
      <c r="Z1008" s="66">
        <f>'[3]From Apr 2018'!$GW$18</f>
        <v>0</v>
      </c>
      <c r="AA1008" s="40" t="e">
        <f t="shared" si="289"/>
        <v>#DIV/0!</v>
      </c>
    </row>
    <row r="1009" spans="1:27" ht="13" x14ac:dyDescent="0.3">
      <c r="A1009" s="48">
        <v>43163</v>
      </c>
      <c r="B1009" s="58">
        <f t="shared" si="290"/>
        <v>23284639.635699995</v>
      </c>
      <c r="C1009" s="18">
        <f t="shared" si="284"/>
        <v>0.2174279720583987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>
        <f>'[3]From Apr 2018'!$GX$10</f>
        <v>0</v>
      </c>
      <c r="Y1009" s="15" t="e">
        <f t="shared" ref="Y1009:Y1015" si="296">(X1009/X956)-1</f>
        <v>#DIV/0!</v>
      </c>
      <c r="Z1009" s="66">
        <f>'[3]From Apr 2018'!$GX$18</f>
        <v>0</v>
      </c>
      <c r="AA1009" s="40" t="e">
        <f t="shared" si="289"/>
        <v>#DIV/0!</v>
      </c>
    </row>
    <row r="1010" spans="1:27" ht="13" x14ac:dyDescent="0.3">
      <c r="A1010" s="48">
        <v>43170</v>
      </c>
      <c r="B1010" s="58">
        <f t="shared" si="290"/>
        <v>17183380.636799999</v>
      </c>
      <c r="C1010" s="18">
        <f t="shared" ref="C1010:C1016" si="297">(B1010/B957)-1</f>
        <v>-0.15423440182403259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>
        <f>'[3]From Apr 2018'!$GY$10</f>
        <v>0</v>
      </c>
      <c r="Y1010" s="15" t="e">
        <f t="shared" si="296"/>
        <v>#DIV/0!</v>
      </c>
      <c r="Z1010" s="66">
        <f>'[3]From Apr 2018'!$GY$18</f>
        <v>0</v>
      </c>
      <c r="AA1010" s="40" t="e">
        <f t="shared" si="289"/>
        <v>#DIV/0!</v>
      </c>
    </row>
    <row r="1011" spans="1:27" ht="13" x14ac:dyDescent="0.3">
      <c r="A1011" s="48">
        <v>43177</v>
      </c>
      <c r="B1011" s="58">
        <f t="shared" si="290"/>
        <v>21211636.062399998</v>
      </c>
      <c r="C1011" s="18">
        <f t="shared" si="297"/>
        <v>0.16644938313983682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>
        <f>'[3]From Apr 2018'!$GZ$10</f>
        <v>0</v>
      </c>
      <c r="Y1011" s="15" t="e">
        <f t="shared" si="296"/>
        <v>#DIV/0!</v>
      </c>
      <c r="Z1011" s="66">
        <f>'[3]From Apr 2018'!$GZ$18</f>
        <v>0</v>
      </c>
      <c r="AA1011" s="40" t="e">
        <f t="shared" si="289"/>
        <v>#DIV/0!</v>
      </c>
    </row>
    <row r="1012" spans="1:27" ht="13" x14ac:dyDescent="0.3">
      <c r="A1012" s="48">
        <v>43184</v>
      </c>
      <c r="B1012" s="58">
        <f t="shared" si="290"/>
        <v>24014971.638900001</v>
      </c>
      <c r="C1012" s="18">
        <f t="shared" si="297"/>
        <v>0.43021301460701911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>
        <f>'[3]From Apr 2018'!$HA$10</f>
        <v>0</v>
      </c>
      <c r="Y1012" s="15" t="e">
        <f t="shared" si="296"/>
        <v>#DIV/0!</v>
      </c>
      <c r="Z1012" s="66">
        <f>'[3]From Apr 2018'!$HA$18</f>
        <v>0</v>
      </c>
      <c r="AA1012" s="40" t="e">
        <f t="shared" si="289"/>
        <v>#DIV/0!</v>
      </c>
    </row>
    <row r="1013" spans="1:27" ht="13" x14ac:dyDescent="0.3">
      <c r="A1013" s="48">
        <v>43191</v>
      </c>
      <c r="B1013" s="58">
        <f t="shared" si="290"/>
        <v>24305012.798599996</v>
      </c>
      <c r="C1013" s="18">
        <f t="shared" si="297"/>
        <v>0.30602724190493458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>
        <f>'[3]From Apr 2018'!$HB$10</f>
        <v>0</v>
      </c>
      <c r="Y1013" s="15" t="e">
        <f t="shared" si="296"/>
        <v>#DIV/0!</v>
      </c>
      <c r="Z1013" s="66">
        <f>'[3]From Apr 2018'!$HB$18</f>
        <v>0</v>
      </c>
      <c r="AA1013" s="40" t="e">
        <f t="shared" ref="AA1013:AA1018" si="299">(Z1013/0.15)/X1013</f>
        <v>#DIV/0!</v>
      </c>
    </row>
    <row r="1014" spans="1:27" ht="13" x14ac:dyDescent="0.3">
      <c r="A1014" s="48">
        <v>43198</v>
      </c>
      <c r="B1014" s="58">
        <f t="shared" ref="B1014:B1019" si="300">+K1014+P1014+R1014+U1014+V1014+Z1014</f>
        <v>20755344.566299997</v>
      </c>
      <c r="C1014" s="18">
        <f t="shared" si="297"/>
        <v>-2.0398136730398253E-2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>
        <f>'[3]From Apr 2018'!$HC$10</f>
        <v>0</v>
      </c>
      <c r="Y1014" s="15" t="e">
        <f t="shared" si="296"/>
        <v>#DIV/0!</v>
      </c>
      <c r="Z1014" s="66">
        <f>'[3]From Apr 2018'!$HC$18</f>
        <v>0</v>
      </c>
      <c r="AA1014" s="40" t="e">
        <f t="shared" si="299"/>
        <v>#DIV/0!</v>
      </c>
    </row>
    <row r="1015" spans="1:27" ht="13" x14ac:dyDescent="0.3">
      <c r="A1015" s="48">
        <v>43205</v>
      </c>
      <c r="B1015" s="58">
        <f t="shared" si="300"/>
        <v>18698011.4232</v>
      </c>
      <c r="C1015" s="18">
        <f t="shared" si="297"/>
        <v>-5.1966103870093594E-2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>
        <f>'[3]From Apr 2018'!$HD$10</f>
        <v>0</v>
      </c>
      <c r="Y1015" s="15" t="e">
        <f t="shared" si="296"/>
        <v>#DIV/0!</v>
      </c>
      <c r="Z1015" s="66">
        <f>'[3]From Apr 2018'!$HD$18</f>
        <v>0</v>
      </c>
      <c r="AA1015" s="40" t="e">
        <f t="shared" si="299"/>
        <v>#DIV/0!</v>
      </c>
    </row>
    <row r="1016" spans="1:27" ht="13" x14ac:dyDescent="0.3">
      <c r="A1016" s="48">
        <v>43212</v>
      </c>
      <c r="B1016" s="58">
        <f t="shared" si="300"/>
        <v>21109552.616</v>
      </c>
      <c r="C1016" s="18">
        <f t="shared" si="297"/>
        <v>0.12114093041495133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>
        <f>'[3]From Apr 2018'!$HE$10</f>
        <v>0</v>
      </c>
      <c r="Y1016" s="15" t="e">
        <f t="shared" ref="Y1016:Y1022" si="306">(X1016/X963)-1</f>
        <v>#DIV/0!</v>
      </c>
      <c r="Z1016" s="66">
        <f>'[3]From Apr 2018'!$HE$18</f>
        <v>0</v>
      </c>
      <c r="AA1016" s="40" t="e">
        <f t="shared" si="299"/>
        <v>#DIV/0!</v>
      </c>
    </row>
    <row r="1017" spans="1:27" ht="13" x14ac:dyDescent="0.3">
      <c r="A1017" s="48">
        <v>43219</v>
      </c>
      <c r="B1017" s="58">
        <f t="shared" si="300"/>
        <v>22946862.4604</v>
      </c>
      <c r="C1017" s="18">
        <f t="shared" ref="C1017:C1023" si="307">(B1017/B964)-1</f>
        <v>0.20506625577157522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>
        <f>'[3]From Apr 2018'!$HF$10</f>
        <v>0</v>
      </c>
      <c r="Y1017" s="15" t="e">
        <f t="shared" si="306"/>
        <v>#DIV/0!</v>
      </c>
      <c r="Z1017" s="66">
        <f>'[3]From Apr 2018'!$HF$18</f>
        <v>0</v>
      </c>
      <c r="AA1017" s="40" t="e">
        <f t="shared" si="299"/>
        <v>#DIV/0!</v>
      </c>
    </row>
    <row r="1018" spans="1:27" ht="13" x14ac:dyDescent="0.3">
      <c r="A1018" s="48">
        <v>43226</v>
      </c>
      <c r="B1018" s="58">
        <f t="shared" si="300"/>
        <v>25149565.832600001</v>
      </c>
      <c r="C1018" s="18">
        <f t="shared" si="307"/>
        <v>-6.9958971037195727E-2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>
        <f>'[3]From Apr 2018'!$HG$10</f>
        <v>0</v>
      </c>
      <c r="Y1018" s="15" t="e">
        <f t="shared" si="306"/>
        <v>#DIV/0!</v>
      </c>
      <c r="Z1018" s="66">
        <f>'[3]From Apr 2018'!$HG$18</f>
        <v>0</v>
      </c>
      <c r="AA1018" s="40" t="e">
        <f t="shared" si="299"/>
        <v>#DIV/0!</v>
      </c>
    </row>
    <row r="1019" spans="1:27" ht="13" x14ac:dyDescent="0.3">
      <c r="A1019" s="48">
        <v>43233</v>
      </c>
      <c r="B1019" s="58">
        <f t="shared" si="300"/>
        <v>22113335.7161</v>
      </c>
      <c r="C1019" s="18">
        <f t="shared" si="307"/>
        <v>-9.2350904425393399E-3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>
        <f>'[3]From Apr 2018'!$HH$10</f>
        <v>0</v>
      </c>
      <c r="Y1019" s="15" t="e">
        <f t="shared" si="306"/>
        <v>#DIV/0!</v>
      </c>
      <c r="Z1019" s="66">
        <f>'[3]From Apr 2018'!$HH$18</f>
        <v>0</v>
      </c>
      <c r="AA1019" s="40" t="e">
        <f t="shared" ref="AA1019:AA1024" si="309">(Z1019/0.15)/X1019</f>
        <v>#DIV/0!</v>
      </c>
    </row>
    <row r="1020" spans="1:27" ht="13" x14ac:dyDescent="0.3">
      <c r="A1020" s="48">
        <v>43240</v>
      </c>
      <c r="B1020" s="58">
        <f t="shared" ref="B1020:B1025" si="310">+K1020+P1020+R1020+U1020+V1020+Z1020</f>
        <v>19084448.409699999</v>
      </c>
      <c r="C1020" s="18">
        <f t="shared" si="307"/>
        <v>-4.4595499057417554E-2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>
        <f>'[3]From Apr 2018'!$HI$10</f>
        <v>0</v>
      </c>
      <c r="Y1020" s="15" t="e">
        <f t="shared" si="306"/>
        <v>#DIV/0!</v>
      </c>
      <c r="Z1020" s="66">
        <f>'[3]From Apr 2018'!$HI$18</f>
        <v>0</v>
      </c>
      <c r="AA1020" s="40" t="e">
        <f t="shared" si="309"/>
        <v>#DIV/0!</v>
      </c>
    </row>
    <row r="1021" spans="1:27" ht="13" x14ac:dyDescent="0.3">
      <c r="A1021" s="48">
        <v>43247</v>
      </c>
      <c r="B1021" s="58">
        <f t="shared" si="310"/>
        <v>22390769.8939</v>
      </c>
      <c r="C1021" s="18">
        <f t="shared" si="307"/>
        <v>0.22678960750060417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>
        <f>'[3]From Apr 2018'!$HJ$10</f>
        <v>0</v>
      </c>
      <c r="Y1021" s="15" t="e">
        <f t="shared" si="306"/>
        <v>#DIV/0!</v>
      </c>
      <c r="Z1021" s="66">
        <f>'[3]From Apr 2018'!$HJ$18</f>
        <v>0</v>
      </c>
      <c r="AA1021" s="40" t="e">
        <f t="shared" si="309"/>
        <v>#DIV/0!</v>
      </c>
    </row>
    <row r="1022" spans="1:27" ht="13" x14ac:dyDescent="0.3">
      <c r="A1022" s="48">
        <v>43254</v>
      </c>
      <c r="B1022" s="58">
        <f t="shared" si="310"/>
        <v>22389825.092100002</v>
      </c>
      <c r="C1022" s="18">
        <f t="shared" si="307"/>
        <v>0.14640247069056689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>
        <f>'[3]From Apr 2018'!$HK$10</f>
        <v>0</v>
      </c>
      <c r="Y1022" s="15" t="e">
        <f t="shared" si="306"/>
        <v>#DIV/0!</v>
      </c>
      <c r="Z1022" s="66">
        <f>'[3]From Apr 2018'!$HK$18</f>
        <v>0</v>
      </c>
      <c r="AA1022" s="40" t="e">
        <f t="shared" si="309"/>
        <v>#DIV/0!</v>
      </c>
    </row>
    <row r="1023" spans="1:27" ht="13" x14ac:dyDescent="0.3">
      <c r="A1023" s="48">
        <v>43261</v>
      </c>
      <c r="B1023" s="58">
        <f t="shared" si="310"/>
        <v>19162534.7271</v>
      </c>
      <c r="C1023" s="18">
        <f t="shared" si="307"/>
        <v>-8.2003329806129122E-2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>
        <f>'[3]From Apr 2018'!$HL$10</f>
        <v>0</v>
      </c>
      <c r="Y1023" s="15" t="e">
        <f t="shared" ref="Y1023:Y1029" si="316">(X1023/X970)-1</f>
        <v>#DIV/0!</v>
      </c>
      <c r="Z1023" s="66">
        <f>'[3]From Apr 2018'!$HL$18</f>
        <v>0</v>
      </c>
      <c r="AA1023" s="40" t="e">
        <f t="shared" si="309"/>
        <v>#DIV/0!</v>
      </c>
    </row>
    <row r="1024" spans="1:27" ht="13" x14ac:dyDescent="0.3">
      <c r="A1024" s="48">
        <v>43268</v>
      </c>
      <c r="B1024" s="58">
        <f t="shared" si="310"/>
        <v>21448030.3215</v>
      </c>
      <c r="C1024" s="18">
        <f t="shared" ref="C1024:C1031" si="317">(B1024/B971)-1</f>
        <v>8.4578891660861855E-2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>
        <f>'[3]From Apr 2018'!$HM$10</f>
        <v>0</v>
      </c>
      <c r="Y1024" s="15" t="e">
        <f t="shared" si="316"/>
        <v>#DIV/0!</v>
      </c>
      <c r="Z1024" s="66">
        <f>'[3]From Apr 2018'!$HM$18</f>
        <v>0</v>
      </c>
      <c r="AA1024" s="40" t="e">
        <f t="shared" si="309"/>
        <v>#DIV/0!</v>
      </c>
    </row>
    <row r="1025" spans="1:27" ht="13" x14ac:dyDescent="0.3">
      <c r="A1025" s="48">
        <v>43275</v>
      </c>
      <c r="B1025" s="58">
        <f t="shared" si="310"/>
        <v>20076549.225400001</v>
      </c>
      <c r="C1025" s="18">
        <f t="shared" si="317"/>
        <v>0.27907425119729279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>
        <f>'[3]From Apr 2018'!$HN$10</f>
        <v>0</v>
      </c>
      <c r="Y1025" s="15" t="e">
        <f t="shared" si="316"/>
        <v>#DIV/0!</v>
      </c>
      <c r="Z1025" s="66">
        <f>'[3]From Apr 2018'!$HN$18</f>
        <v>0</v>
      </c>
      <c r="AA1025" s="40" t="e">
        <f t="shared" ref="AA1025:AA1031" si="319">(Z1025/0.15)/X1025</f>
        <v>#DIV/0!</v>
      </c>
    </row>
    <row r="1026" spans="1:27" ht="13" x14ac:dyDescent="0.3">
      <c r="A1026" s="48">
        <v>43282</v>
      </c>
      <c r="B1026" s="58">
        <f t="shared" ref="B1026:B1031" si="320">+K1026+P1026+R1026+U1026+V1026+Z1026</f>
        <v>26606632.330999997</v>
      </c>
      <c r="C1026" s="18">
        <f t="shared" si="317"/>
        <v>0.32342610499197444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>
        <f>'[3]From Apr 2018'!$HO$10</f>
        <v>0</v>
      </c>
      <c r="Y1026" s="15" t="e">
        <f t="shared" si="316"/>
        <v>#DIV/0!</v>
      </c>
      <c r="Z1026" s="66">
        <f>'[3]From Apr 2018'!$HO$18</f>
        <v>0</v>
      </c>
      <c r="AA1026" s="40" t="e">
        <f t="shared" si="319"/>
        <v>#DIV/0!</v>
      </c>
    </row>
    <row r="1027" spans="1:27" ht="13" x14ac:dyDescent="0.3">
      <c r="A1027" s="48">
        <v>43289</v>
      </c>
      <c r="B1027" s="58">
        <f t="shared" si="320"/>
        <v>22977956.533800002</v>
      </c>
      <c r="C1027" s="18">
        <f t="shared" si="317"/>
        <v>-0.10274563527626213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>
        <f>'[3]From Apr 2018'!$HP$10</f>
        <v>0</v>
      </c>
      <c r="Y1027" s="15" t="e">
        <f t="shared" si="316"/>
        <v>#DIV/0!</v>
      </c>
      <c r="Z1027" s="66">
        <f>'[3]From Apr 2018'!$HP$18</f>
        <v>0</v>
      </c>
      <c r="AA1027" s="40" t="e">
        <f t="shared" si="319"/>
        <v>#DIV/0!</v>
      </c>
    </row>
    <row r="1028" spans="1:27" ht="13" x14ac:dyDescent="0.3">
      <c r="A1028" s="48">
        <v>43296</v>
      </c>
      <c r="B1028" s="58">
        <f t="shared" si="320"/>
        <v>22257020.814999998</v>
      </c>
      <c r="C1028" s="18">
        <f t="shared" si="317"/>
        <v>2.3738967597255467E-2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>
        <f>'[3]From Apr 2018'!$HQ$10</f>
        <v>0</v>
      </c>
      <c r="Y1028" s="15" t="e">
        <f t="shared" si="316"/>
        <v>#DIV/0!</v>
      </c>
      <c r="Z1028" s="66">
        <f>'[3]From Apr 2018'!$HQ$18</f>
        <v>0</v>
      </c>
      <c r="AA1028" s="40" t="e">
        <f t="shared" si="319"/>
        <v>#DIV/0!</v>
      </c>
    </row>
    <row r="1029" spans="1:27" ht="13" x14ac:dyDescent="0.3">
      <c r="A1029" s="48">
        <v>43303</v>
      </c>
      <c r="B1029" s="58">
        <f t="shared" si="320"/>
        <v>22960301.691299997</v>
      </c>
      <c r="C1029" s="18">
        <f t="shared" si="317"/>
        <v>6.9527098210995231E-2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>
        <f>'[3]From Apr 2018'!$HR$10</f>
        <v>0</v>
      </c>
      <c r="Y1029" s="15" t="e">
        <f t="shared" si="316"/>
        <v>#DIV/0!</v>
      </c>
      <c r="Z1029" s="66">
        <f>'[3]From Apr 2018'!$HR$18</f>
        <v>0</v>
      </c>
      <c r="AA1029" s="40" t="e">
        <f t="shared" si="319"/>
        <v>#DIV/0!</v>
      </c>
    </row>
    <row r="1030" spans="1:27" ht="13" x14ac:dyDescent="0.3">
      <c r="A1030" s="48">
        <v>43310</v>
      </c>
      <c r="B1030" s="58">
        <f t="shared" si="320"/>
        <v>24001195.894599997</v>
      </c>
      <c r="C1030" s="18">
        <f t="shared" si="317"/>
        <v>0.23676073739280357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>
        <f>'[3]From Apr 2018'!$HS$10</f>
        <v>0</v>
      </c>
      <c r="Y1030" s="15" t="e">
        <f t="shared" ref="Y1030:Y1036" si="326">(X1030/X977)-1</f>
        <v>#DIV/0!</v>
      </c>
      <c r="Z1030" s="66">
        <f>'[3]From Apr 2018'!$HS$18</f>
        <v>0</v>
      </c>
      <c r="AA1030" s="40" t="e">
        <f t="shared" si="319"/>
        <v>#DIV/0!</v>
      </c>
    </row>
    <row r="1031" spans="1:27" ht="13" x14ac:dyDescent="0.3">
      <c r="A1031" s="48">
        <v>43317</v>
      </c>
      <c r="B1031" s="58">
        <f t="shared" si="320"/>
        <v>23394896.313999996</v>
      </c>
      <c r="C1031" s="18">
        <f t="shared" si="317"/>
        <v>-4.9584257822497646E-2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>
        <f>'[3]From Apr 2018'!$HT$10</f>
        <v>0</v>
      </c>
      <c r="Y1031" s="15" t="e">
        <f t="shared" si="326"/>
        <v>#DIV/0!</v>
      </c>
      <c r="Z1031" s="66">
        <f>'[3]From Apr 2018'!$HT$18</f>
        <v>0</v>
      </c>
      <c r="AA1031" s="40" t="e">
        <f t="shared" si="319"/>
        <v>#DIV/0!</v>
      </c>
    </row>
    <row r="1032" spans="1:27" ht="13" x14ac:dyDescent="0.3">
      <c r="A1032" s="48">
        <v>43324</v>
      </c>
      <c r="B1032" s="58">
        <f t="shared" ref="B1032:B1037" si="327">+K1032+P1032+R1032+U1032+V1032+Z1032</f>
        <v>21599523.919699997</v>
      </c>
      <c r="C1032" s="18">
        <f t="shared" ref="C1032:C1038" si="328">(B1032/B979)-1</f>
        <v>1.1109056225657277E-2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>
        <f>'[3]From Apr 2018'!$HU$10</f>
        <v>0</v>
      </c>
      <c r="Y1032" s="15" t="e">
        <f t="shared" si="326"/>
        <v>#DIV/0!</v>
      </c>
      <c r="Z1032" s="66">
        <f>'[3]From Apr 2018'!$HU$18</f>
        <v>0</v>
      </c>
      <c r="AA1032" s="40" t="e">
        <f t="shared" ref="AA1032:AA1037" si="333">(Z1032/0.15)/X1032</f>
        <v>#DIV/0!</v>
      </c>
    </row>
    <row r="1033" spans="1:27" ht="13" x14ac:dyDescent="0.3">
      <c r="A1033" s="48">
        <v>43331</v>
      </c>
      <c r="B1033" s="58">
        <f t="shared" si="327"/>
        <v>19419702.846199997</v>
      </c>
      <c r="C1033" s="18">
        <f t="shared" si="328"/>
        <v>-1.0633767402046579E-2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>
        <f>'[3]From Apr 2018'!$HV$10</f>
        <v>0</v>
      </c>
      <c r="Y1033" s="15" t="e">
        <f t="shared" si="326"/>
        <v>#DIV/0!</v>
      </c>
      <c r="Z1033" s="66">
        <f>'[3]From Apr 2018'!$HV$18</f>
        <v>0</v>
      </c>
      <c r="AA1033" s="40" t="e">
        <f t="shared" si="333"/>
        <v>#DIV/0!</v>
      </c>
    </row>
    <row r="1034" spans="1:27" ht="13" x14ac:dyDescent="0.3">
      <c r="A1034" s="48">
        <v>43338</v>
      </c>
      <c r="B1034" s="58">
        <f t="shared" si="327"/>
        <v>20651959.4659</v>
      </c>
      <c r="C1034" s="18">
        <f t="shared" si="328"/>
        <v>0.1412602053530907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>
        <f>'[3]From Apr 2018'!$HW$10</f>
        <v>0</v>
      </c>
      <c r="Y1034" s="15" t="e">
        <f t="shared" si="326"/>
        <v>#DIV/0!</v>
      </c>
      <c r="Z1034" s="66">
        <f>'[3]From Apr 2018'!$HW$18</f>
        <v>0</v>
      </c>
      <c r="AA1034" s="40" t="e">
        <f t="shared" si="333"/>
        <v>#DIV/0!</v>
      </c>
    </row>
    <row r="1035" spans="1:27" ht="13" x14ac:dyDescent="0.3">
      <c r="A1035" s="48">
        <v>43345</v>
      </c>
      <c r="B1035" s="58">
        <f t="shared" si="327"/>
        <v>24927081.117899999</v>
      </c>
      <c r="C1035" s="18">
        <f t="shared" si="328"/>
        <v>0.1267648637206189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>
        <f>'[3]From Apr 2018'!$HX$10</f>
        <v>0</v>
      </c>
      <c r="Y1035" s="15" t="e">
        <f t="shared" si="326"/>
        <v>#DIV/0!</v>
      </c>
      <c r="Z1035" s="66">
        <f>'[3]From Apr 2018'!$HX$18</f>
        <v>0</v>
      </c>
      <c r="AA1035" s="40" t="e">
        <f t="shared" si="333"/>
        <v>#DIV/0!</v>
      </c>
    </row>
    <row r="1036" spans="1:27" ht="13" x14ac:dyDescent="0.3">
      <c r="A1036" s="48">
        <v>43352</v>
      </c>
      <c r="B1036" s="58">
        <f t="shared" si="327"/>
        <v>22583328.271599993</v>
      </c>
      <c r="C1036" s="18">
        <f t="shared" si="328"/>
        <v>6.1086123473796494E-2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>
        <f>'[3]From Apr 2018'!$HY$10</f>
        <v>0</v>
      </c>
      <c r="Y1036" s="15" t="e">
        <f t="shared" si="326"/>
        <v>#DIV/0!</v>
      </c>
      <c r="Z1036" s="66">
        <f>'[3]From Apr 2018'!$HY$18</f>
        <v>0</v>
      </c>
      <c r="AA1036" s="40" t="e">
        <f t="shared" si="333"/>
        <v>#DIV/0!</v>
      </c>
    </row>
    <row r="1037" spans="1:27" ht="13" x14ac:dyDescent="0.3">
      <c r="A1037" s="48">
        <v>43359</v>
      </c>
      <c r="B1037" s="58">
        <f t="shared" si="327"/>
        <v>21070828.855999999</v>
      </c>
      <c r="C1037" s="18">
        <f t="shared" si="328"/>
        <v>-4.8565985563803427E-2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>
        <f>'[3]From Apr 2018'!$HZ$10</f>
        <v>0</v>
      </c>
      <c r="Y1037" s="15" t="e">
        <f t="shared" ref="Y1037:Y1043" si="336">(X1037/X984)-1</f>
        <v>#DIV/0!</v>
      </c>
      <c r="Z1037" s="66">
        <f>'[3]From Apr 2018'!$HZ$18</f>
        <v>0</v>
      </c>
      <c r="AA1037" s="40" t="e">
        <f t="shared" si="333"/>
        <v>#DIV/0!</v>
      </c>
    </row>
    <row r="1038" spans="1:27" ht="13" x14ac:dyDescent="0.3">
      <c r="A1038" s="48">
        <v>43366</v>
      </c>
      <c r="B1038" s="58">
        <f t="shared" ref="B1038:B1043" si="337">+K1038+P1038+R1038+U1038+V1038+Z1038</f>
        <v>21356373.306200001</v>
      </c>
      <c r="C1038" s="18">
        <f t="shared" si="328"/>
        <v>0.20148779875045975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>
        <f>'[3]From Apr 2018'!$IA$10</f>
        <v>0</v>
      </c>
      <c r="Y1038" s="15" t="e">
        <f t="shared" si="336"/>
        <v>#DIV/0!</v>
      </c>
      <c r="Z1038" s="66">
        <f>'[3]From Apr 2018'!$IA$18</f>
        <v>0</v>
      </c>
      <c r="AA1038" s="40" t="e">
        <f t="shared" ref="AA1038:AA1043" si="341">(Z1038/0.15)/X1038</f>
        <v>#DIV/0!</v>
      </c>
    </row>
    <row r="1039" spans="1:27" ht="13" x14ac:dyDescent="0.3">
      <c r="A1039" s="48">
        <v>43373</v>
      </c>
      <c r="B1039" s="58">
        <f t="shared" si="337"/>
        <v>25402786.193299998</v>
      </c>
      <c r="C1039" s="18">
        <f t="shared" ref="C1039:C1045" si="342">(B1039/B986)-1</f>
        <v>0.27865156488425158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>
        <f>'[3]From Apr 2018'!$IB$10</f>
        <v>0</v>
      </c>
      <c r="Y1039" s="15" t="e">
        <f t="shared" si="336"/>
        <v>#DIV/0!</v>
      </c>
      <c r="Z1039" s="66">
        <f>'[3]From Apr 2018'!$IB$18</f>
        <v>0</v>
      </c>
      <c r="AA1039" s="40" t="e">
        <f t="shared" si="341"/>
        <v>#DIV/0!</v>
      </c>
    </row>
    <row r="1040" spans="1:27" ht="13" x14ac:dyDescent="0.3">
      <c r="A1040" s="48">
        <v>43380</v>
      </c>
      <c r="B1040" s="58">
        <f t="shared" si="337"/>
        <v>24716625.9124</v>
      </c>
      <c r="C1040" s="18">
        <f t="shared" si="342"/>
        <v>3.1399374093646459E-2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>
        <f>'[3]From Apr 2018'!$IC$10</f>
        <v>0</v>
      </c>
      <c r="Y1040" s="15" t="e">
        <f t="shared" si="336"/>
        <v>#DIV/0!</v>
      </c>
      <c r="Z1040" s="66">
        <f>'[3]From Apr 2018'!$IC$18</f>
        <v>0</v>
      </c>
      <c r="AA1040" s="40" t="e">
        <f t="shared" si="341"/>
        <v>#DIV/0!</v>
      </c>
    </row>
    <row r="1041" spans="1:27" ht="13" x14ac:dyDescent="0.3">
      <c r="A1041" s="48">
        <v>43387</v>
      </c>
      <c r="B1041" s="58">
        <f t="shared" si="337"/>
        <v>19304053.072000001</v>
      </c>
      <c r="C1041" s="18">
        <f t="shared" si="342"/>
        <v>-7.6062137703440502E-2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>
        <f>'[3]From Apr 2018'!$ID$10</f>
        <v>0</v>
      </c>
      <c r="Y1041" s="15" t="e">
        <f t="shared" si="336"/>
        <v>#DIV/0!</v>
      </c>
      <c r="Z1041" s="66">
        <f>'[3]From Apr 2018'!$ID$18</f>
        <v>0</v>
      </c>
      <c r="AA1041" s="40" t="e">
        <f t="shared" si="341"/>
        <v>#DIV/0!</v>
      </c>
    </row>
    <row r="1042" spans="1:27" ht="13" x14ac:dyDescent="0.3">
      <c r="A1042" s="48">
        <v>43394</v>
      </c>
      <c r="B1042" s="58">
        <f t="shared" si="337"/>
        <v>22796465.950800002</v>
      </c>
      <c r="C1042" s="18">
        <f t="shared" si="342"/>
        <v>-1.5753815046514075E-2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>
        <f>'[3]From Apr 2018'!$IE$10</f>
        <v>0</v>
      </c>
      <c r="Y1042" s="15" t="e">
        <f t="shared" si="336"/>
        <v>#DIV/0!</v>
      </c>
      <c r="Z1042" s="66">
        <f>'[3]From Apr 2018'!$IE$18</f>
        <v>0</v>
      </c>
      <c r="AA1042" s="40" t="e">
        <f t="shared" si="341"/>
        <v>#DIV/0!</v>
      </c>
    </row>
    <row r="1043" spans="1:27" ht="13" x14ac:dyDescent="0.3">
      <c r="A1043" s="48">
        <v>43401</v>
      </c>
      <c r="B1043" s="58">
        <f t="shared" si="337"/>
        <v>24168095.925099999</v>
      </c>
      <c r="C1043" s="18">
        <f t="shared" si="342"/>
        <v>0.20539486818164931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>
        <f>'[3]From Apr 2018'!$IF$10</f>
        <v>0</v>
      </c>
      <c r="Y1043" s="15" t="e">
        <f t="shared" si="336"/>
        <v>#DIV/0!</v>
      </c>
      <c r="Z1043" s="66">
        <f>'[3]From Apr 2018'!$IF$18</f>
        <v>0</v>
      </c>
      <c r="AA1043" s="40" t="e">
        <f t="shared" si="341"/>
        <v>#DIV/0!</v>
      </c>
    </row>
    <row r="1044" spans="1:27" ht="13" x14ac:dyDescent="0.3">
      <c r="A1044" s="48">
        <v>43408</v>
      </c>
      <c r="B1044" s="58">
        <f>+K1044+P1044+R1044+U1044+V1044+Z1044</f>
        <v>25255786.878200002</v>
      </c>
      <c r="C1044" s="18">
        <f t="shared" si="342"/>
        <v>2.3690480190099894E-2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>
        <f>'[3]From Apr 2018'!$IG$10</f>
        <v>0</v>
      </c>
      <c r="Y1044" s="15" t="e">
        <f t="shared" ref="Y1044:Y1054" si="348">(X1044/X991)-1</f>
        <v>#DIV/0!</v>
      </c>
      <c r="Z1044" s="66">
        <f>'[3]From Apr 2018'!$IG$18</f>
        <v>0</v>
      </c>
      <c r="AA1044" s="40" t="e">
        <f t="shared" ref="AA1044:AA1054" si="349">(Z1044/0.15)/X1044</f>
        <v>#DIV/0!</v>
      </c>
    </row>
    <row r="1045" spans="1:27" ht="13" x14ac:dyDescent="0.3">
      <c r="A1045" s="48">
        <v>43415</v>
      </c>
      <c r="B1045" s="58">
        <f>+K1045+P1045+R1045+U1045+V1045+Z1045</f>
        <v>24667743.211600002</v>
      </c>
      <c r="C1045" s="18">
        <f t="shared" si="342"/>
        <v>6.9749762583631192E-2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>
        <f>'[3]From Apr 2018'!$IH$10</f>
        <v>0</v>
      </c>
      <c r="Y1045" s="15" t="e">
        <f t="shared" si="348"/>
        <v>#DIV/0!</v>
      </c>
      <c r="Z1045" s="66">
        <f>'[3]From Apr 2018'!$IH$18</f>
        <v>0</v>
      </c>
      <c r="AA1045" s="40" t="e">
        <f t="shared" si="349"/>
        <v>#DIV/0!</v>
      </c>
    </row>
    <row r="1046" spans="1:27" ht="13" x14ac:dyDescent="0.3">
      <c r="A1046" s="48">
        <v>43422</v>
      </c>
      <c r="B1046" s="58">
        <f>+K1046+P1046+R1046+U1046+V1046+Z1046</f>
        <v>19886437.2696</v>
      </c>
      <c r="C1046" s="18">
        <f>(B1046/B993)-1</f>
        <v>-2.868296876737686E-2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>
        <f>'[3]From Apr 2018'!$II$10</f>
        <v>0</v>
      </c>
      <c r="Y1046" s="15" t="e">
        <f t="shared" si="348"/>
        <v>#DIV/0!</v>
      </c>
      <c r="Z1046" s="66">
        <f>'[3]From Apr 2018'!$II$18</f>
        <v>0</v>
      </c>
      <c r="AA1046" s="40" t="e">
        <f t="shared" si="349"/>
        <v>#DIV/0!</v>
      </c>
    </row>
    <row r="1047" spans="1:27" ht="13" x14ac:dyDescent="0.3">
      <c r="A1047" s="48">
        <v>43429</v>
      </c>
      <c r="B1047" s="58">
        <f>+K1047+P1047+R1047+U1047+V1047+Z1047</f>
        <v>21756688.4168</v>
      </c>
      <c r="C1047" s="18">
        <f>(B1047/B994)-1</f>
        <v>4.1633241696956702E-2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>
        <f>'[3]From Apr 2018'!$IJ$10</f>
        <v>0</v>
      </c>
      <c r="Y1047" s="15" t="e">
        <f t="shared" si="348"/>
        <v>#DIV/0!</v>
      </c>
      <c r="Z1047" s="66">
        <f>'[3]From Apr 2018'!$IJ$18</f>
        <v>0</v>
      </c>
      <c r="AA1047" s="40" t="e">
        <f t="shared" si="349"/>
        <v>#DIV/0!</v>
      </c>
    </row>
    <row r="1048" spans="1:27" ht="13" x14ac:dyDescent="0.3">
      <c r="A1048" s="48">
        <v>43436</v>
      </c>
      <c r="B1048" s="58">
        <f>+K1048+P1048+R1048+U1048+V1048+Z1048</f>
        <v>26701373.4921</v>
      </c>
      <c r="C1048" s="18">
        <f>(B1048/B995)-1</f>
        <v>0.17591600339743163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>
        <f>'[3]From Apr 2018'!$IK$10</f>
        <v>0</v>
      </c>
      <c r="Y1048" s="15" t="e">
        <f t="shared" si="348"/>
        <v>#DIV/0!</v>
      </c>
      <c r="Z1048" s="66">
        <f>'[3]From Apr 2018'!$IK$18</f>
        <v>0</v>
      </c>
      <c r="AA1048" s="40" t="e">
        <f t="shared" si="349"/>
        <v>#DIV/0!</v>
      </c>
    </row>
    <row r="1049" spans="1:27" ht="13" x14ac:dyDescent="0.3">
      <c r="A1049" s="48">
        <v>43443</v>
      </c>
      <c r="B1049" s="58">
        <f t="shared" ref="B1049:B1054" si="351">+K1049+P1049+R1049+U1049+V1049+Z1049</f>
        <v>21369609.039499998</v>
      </c>
      <c r="C1049" s="18">
        <f t="shared" ref="C1049:C1054" si="352">(B1049/B996)-1</f>
        <v>-9.1612939857916076E-2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>
        <f>'[3]From Apr 2018'!$IL$10</f>
        <v>0</v>
      </c>
      <c r="Y1049" s="15" t="e">
        <f t="shared" si="348"/>
        <v>#DIV/0!</v>
      </c>
      <c r="Z1049" s="66">
        <f>'[3]From Apr 2018'!$IL$18</f>
        <v>0</v>
      </c>
      <c r="AA1049" s="40" t="e">
        <f t="shared" si="349"/>
        <v>#DIV/0!</v>
      </c>
    </row>
    <row r="1050" spans="1:27" ht="13" x14ac:dyDescent="0.3">
      <c r="A1050" s="48">
        <v>43450</v>
      </c>
      <c r="B1050" s="58">
        <f t="shared" si="351"/>
        <v>21330720.357300002</v>
      </c>
      <c r="C1050" s="18">
        <f t="shared" si="352"/>
        <v>-0.11855857245548329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>
        <f>'[3]From Apr 2018'!$IM$10</f>
        <v>0</v>
      </c>
      <c r="Y1050" s="15" t="e">
        <f t="shared" si="348"/>
        <v>#DIV/0!</v>
      </c>
      <c r="Z1050" s="66">
        <f>'[3]From Apr 2018'!$IM$18</f>
        <v>0</v>
      </c>
      <c r="AA1050" s="40" t="e">
        <f t="shared" si="349"/>
        <v>#DIV/0!</v>
      </c>
    </row>
    <row r="1051" spans="1:27" ht="13" x14ac:dyDescent="0.3">
      <c r="A1051" s="48">
        <v>43457</v>
      </c>
      <c r="B1051" s="58">
        <f t="shared" si="351"/>
        <v>26494955.218000002</v>
      </c>
      <c r="C1051" s="18">
        <f t="shared" si="352"/>
        <v>4.5039822040721766E-2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>
        <f>'[3]From Apr 2018'!$IN$10</f>
        <v>0</v>
      </c>
      <c r="Y1051" s="15" t="e">
        <f t="shared" si="348"/>
        <v>#DIV/0!</v>
      </c>
      <c r="Z1051" s="66">
        <f>'[3]From Apr 2018'!$IN$18</f>
        <v>0</v>
      </c>
      <c r="AA1051" s="40" t="e">
        <f t="shared" si="349"/>
        <v>#DIV/0!</v>
      </c>
    </row>
    <row r="1052" spans="1:27" ht="13" x14ac:dyDescent="0.3">
      <c r="A1052" s="48">
        <v>43464</v>
      </c>
      <c r="B1052" s="58">
        <f t="shared" si="351"/>
        <v>22989738.845599998</v>
      </c>
      <c r="C1052" s="18">
        <f t="shared" si="352"/>
        <v>-2.4772600438982439E-2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>
        <f>'[3]From Apr 2018'!$IO$10</f>
        <v>0</v>
      </c>
      <c r="Y1052" s="15" t="e">
        <f t="shared" si="348"/>
        <v>#DIV/0!</v>
      </c>
      <c r="Z1052" s="66">
        <f>'[3]From Apr 2018'!$IO$18</f>
        <v>0</v>
      </c>
      <c r="AA1052" s="40" t="e">
        <f t="shared" si="349"/>
        <v>#DIV/0!</v>
      </c>
    </row>
    <row r="1053" spans="1:27" ht="13" x14ac:dyDescent="0.3">
      <c r="A1053" s="48">
        <v>43471</v>
      </c>
      <c r="B1053" s="58">
        <f t="shared" si="351"/>
        <v>24342412.234999999</v>
      </c>
      <c r="C1053" s="18">
        <f t="shared" si="352"/>
        <v>4.9040636505561341E-2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>
        <f>'[3]From Apr 2018'!$IP$10</f>
        <v>0</v>
      </c>
      <c r="Y1053" s="15" t="e">
        <f t="shared" si="348"/>
        <v>#DIV/0!</v>
      </c>
      <c r="Z1053" s="66">
        <f>'[3]From Apr 2018'!$IP$18</f>
        <v>0</v>
      </c>
      <c r="AA1053" s="40" t="e">
        <f t="shared" si="349"/>
        <v>#DIV/0!</v>
      </c>
    </row>
    <row r="1054" spans="1:27" ht="13" x14ac:dyDescent="0.3">
      <c r="A1054" s="48">
        <v>43478</v>
      </c>
      <c r="B1054" s="58">
        <f t="shared" si="351"/>
        <v>20864059.181299999</v>
      </c>
      <c r="C1054" s="18">
        <f t="shared" si="352"/>
        <v>-8.2021587974427157E-2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>
        <f>'[3]From Apr 2018'!$IQ$10</f>
        <v>0</v>
      </c>
      <c r="Y1054" s="15" t="e">
        <f t="shared" si="348"/>
        <v>#DIV/0!</v>
      </c>
      <c r="Z1054" s="66">
        <f>'[3]From Apr 2018'!$IQ$18</f>
        <v>0</v>
      </c>
      <c r="AA1054" s="40" t="e">
        <f t="shared" si="349"/>
        <v>#DIV/0!</v>
      </c>
    </row>
    <row r="1055" spans="1:27" ht="13" x14ac:dyDescent="0.3">
      <c r="A1055" s="48">
        <v>43485</v>
      </c>
      <c r="B1055" s="58">
        <f t="shared" ref="B1055:B1060" si="358">+K1055+P1055+R1055+U1055+V1055+Z1055</f>
        <v>20831994.821699999</v>
      </c>
      <c r="C1055" s="18">
        <f t="shared" ref="C1055:C1060" si="359">(B1055/B1002)-1</f>
        <v>-9.5152099636090837E-2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>
        <f>'[3]From Apr 2018'!$IR$10</f>
        <v>0</v>
      </c>
      <c r="Y1055" s="15" t="e">
        <f t="shared" ref="Y1055:Y1061" si="365">(X1055/X1002)-1</f>
        <v>#DIV/0!</v>
      </c>
      <c r="Z1055" s="66">
        <f>'[3]From Apr 2018'!$IR$18</f>
        <v>0</v>
      </c>
      <c r="AA1055" s="40" t="e">
        <f t="shared" ref="AA1055:AA1061" si="366">(Z1055/0.15)/X1055</f>
        <v>#DIV/0!</v>
      </c>
    </row>
    <row r="1056" spans="1:27" ht="13" x14ac:dyDescent="0.3">
      <c r="A1056" s="48">
        <v>43492</v>
      </c>
      <c r="B1056" s="58">
        <f t="shared" si="358"/>
        <v>22897145.8763</v>
      </c>
      <c r="C1056" s="18">
        <f t="shared" si="359"/>
        <v>0.12172704764048303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>
        <f>'[3]From Apr 2018'!$IS$10</f>
        <v>0</v>
      </c>
      <c r="Y1056" s="15" t="e">
        <f t="shared" si="365"/>
        <v>#DIV/0!</v>
      </c>
      <c r="Z1056" s="66">
        <f>'[3]From Apr 2018'!$IS$18</f>
        <v>0</v>
      </c>
      <c r="AA1056" s="40" t="e">
        <f t="shared" si="366"/>
        <v>#DIV/0!</v>
      </c>
    </row>
    <row r="1057" spans="1:27" ht="13" x14ac:dyDescent="0.3">
      <c r="A1057" s="48">
        <v>43499</v>
      </c>
      <c r="B1057" s="58">
        <f t="shared" si="358"/>
        <v>26054117.369599998</v>
      </c>
      <c r="C1057" s="18">
        <f t="shared" si="359"/>
        <v>0.150255595375822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>
        <f>'[3]From Apr 2018'!$IT$10</f>
        <v>0</v>
      </c>
      <c r="Y1057" s="15" t="e">
        <f t="shared" si="365"/>
        <v>#DIV/0!</v>
      </c>
      <c r="Z1057" s="66">
        <f>'[3]From Apr 2018'!$IT$18</f>
        <v>0</v>
      </c>
      <c r="AA1057" s="40" t="e">
        <f t="shared" si="366"/>
        <v>#DIV/0!</v>
      </c>
    </row>
    <row r="1058" spans="1:27" ht="13" x14ac:dyDescent="0.3">
      <c r="A1058" s="48">
        <v>43506</v>
      </c>
      <c r="B1058" s="58">
        <f t="shared" si="358"/>
        <v>25941743.637499999</v>
      </c>
      <c r="C1058" s="18">
        <f t="shared" si="359"/>
        <v>6.2454960387153369E-2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#DIV/0!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>
        <f t="shared" si="359"/>
        <v>0.43867677290245632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#DIV/0!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>
        <f t="shared" si="359"/>
        <v>0.23624111716341201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#DIV/0!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>
        <f t="shared" ref="C1061:C1067" si="369">(B1061/B1008)-1</f>
        <v>8.4985230833725778E-2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#DIV/0!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>
        <f t="shared" si="369"/>
        <v>-7.0101988673136884E-3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#DIV/0!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>
        <f t="shared" si="369"/>
        <v>0.56304583286596821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#DIV/0!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>
        <f t="shared" si="369"/>
        <v>0.1483058779268942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#DIV/0!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>
        <f t="shared" si="369"/>
        <v>0.16732713957450507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#DIV/0!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>
        <f t="shared" si="369"/>
        <v>0.14456355375391494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#DIV/0!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>
        <f t="shared" si="369"/>
        <v>9.5906587796767084E-2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#DIV/0!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>
        <f t="shared" ref="C1068:C1074" si="381">(B1068/B1015)-1</f>
        <v>0.29058511015018551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#DIV/0!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>
        <f t="shared" si="381"/>
        <v>0.31877263531864908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#DIV/0!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>
        <f t="shared" si="381"/>
        <v>0.22639227713440713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#DIV/0!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>
        <f t="shared" si="381"/>
        <v>-0.10669362039331076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#DIV/0!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>
        <f t="shared" si="381"/>
        <v>-3.8576249840901466E-2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#DIV/0!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>
        <f t="shared" si="381"/>
        <v>0.11747803137241664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#DIV/0!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>
        <f t="shared" si="381"/>
        <v>0.15193263413540725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#DIV/0!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>
        <f t="shared" ref="C1075:C1081" si="393">(B1075/B1022)-1</f>
        <v>-8.5693981802340558E-3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#DIV/0!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>
        <f t="shared" si="393"/>
        <v>0.14743742140774541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#DIV/0!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>
        <f t="shared" si="393"/>
        <v>7.513507277097764E-3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#DIV/0!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>
        <f t="shared" si="393"/>
        <v>0.413179973987025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#DIV/0!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>
        <f t="shared" si="393"/>
        <v>4.0761475973657868E-2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#DIV/0!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>
        <f t="shared" si="393"/>
        <v>6.4942067207105936E-2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#DIV/0!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>
        <f t="shared" si="393"/>
        <v>8.3915548366709558E-2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#DIV/0!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>
        <f t="shared" ref="C1082:C1088" si="403">(B1082/B1029)-1</f>
        <v>0.29265550924124417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#DIV/0!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>
        <f t="shared" si="403"/>
        <v>0.19664274411684102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#DIV/0!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>
        <f t="shared" si="403"/>
        <v>0.13967052063165664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#DIV/0!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>
        <f t="shared" si="403"/>
        <v>0.13826376509049876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#DIV/0!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>
        <f t="shared" si="403"/>
        <v>0.38162585575042285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#DIV/0!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>
        <f t="shared" si="403"/>
        <v>0.29291707959665869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#DIV/0!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>
        <f t="shared" si="403"/>
        <v>3.7446699891777513E-2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#DIV/0!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>
        <f t="shared" ref="C1089:C1095" si="413">(B1089/B1036)-1</f>
        <v>9.9107926811419889E-2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#DIV/0!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>
        <f t="shared" si="413"/>
        <v>8.6270796873867406E-2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#DIV/0!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>
        <f t="shared" si="413"/>
        <v>0.3076924420351983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#DIV/0!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>
        <f t="shared" si="413"/>
        <v>0.21396389680804218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#DIV/0!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>
        <f t="shared" si="413"/>
        <v>7.3605578595065779E-2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#DIV/0!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>
        <f t="shared" si="413"/>
        <v>0.30601690215348976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#DIV/0!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>
        <f t="shared" si="413"/>
        <v>8.9058894838423441E-2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#DIV/0!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>
        <f t="shared" ref="C1096:C1104" si="423">(B1096/B1043)-1</f>
        <v>0.12365328710882451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#DIV/0!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>
        <f t="shared" si="423"/>
        <v>9.0122413012784452E-2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#DIV/0!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>
        <f t="shared" si="423"/>
        <v>-8.9240596357629265E-3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#DIV/0!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>
        <f t="shared" si="423"/>
        <v>0.12670134473265948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#DIV/0!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>
        <f t="shared" si="423"/>
        <v>0.49095851385874956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#DIV/0!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>
        <f t="shared" si="423"/>
        <v>5.4049590981789297E-2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#DIV/0!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>
        <f t="shared" si="423"/>
        <v>0.29661919677068238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#DIV/0!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>
        <f t="shared" si="423"/>
        <v>0.4348047760527658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#DIV/0!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>
        <f t="shared" si="423"/>
        <v>3.2842082299834985E-2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#DIV/0!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>
        <f t="shared" ref="C1105:C1111" si="435">(B1105/B1052)-1</f>
        <v>0.14220416794450474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#DIV/0!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>
        <f t="shared" si="435"/>
        <v>1.4259076744289612E-2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#DIV/0!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>
        <f t="shared" si="435"/>
        <v>3.2454227608158526E-2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#DIV/0!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>
        <f t="shared" si="435"/>
        <v>0.23370116689586951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#DIV/0!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>
        <f t="shared" si="435"/>
        <v>0.285735702482113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#DIV/0!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>
        <f t="shared" si="435"/>
        <v>-2.6268050446358493E-2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#DIV/0!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42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42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2" customFormat="1" ht="13" x14ac:dyDescent="0.3">
      <c r="A1198" s="69">
        <v>44486</v>
      </c>
      <c r="B1198" s="70">
        <f t="shared" si="527"/>
        <v>21927273.078134</v>
      </c>
      <c r="C1198" s="71">
        <f t="shared" ref="C1198:C1204" si="537">(B1198/B1145)-1</f>
        <v>-3.3630948942484973E-2</v>
      </c>
      <c r="D1198" s="72">
        <f>[5]Data!$AJ$1193</f>
        <v>11375473</v>
      </c>
      <c r="E1198" s="72">
        <f>[5]Data!$I$1193</f>
        <v>11353375.738933999</v>
      </c>
      <c r="F1198" s="73"/>
      <c r="G1198" s="71">
        <f t="shared" ref="G1198:G1204" si="538">(E1198/E1145)-1</f>
        <v>9.9762332199456516E-2</v>
      </c>
      <c r="H1198" s="74">
        <f t="shared" si="525"/>
        <v>9538</v>
      </c>
      <c r="I1198" s="75">
        <f>'[6]Marketshare 2018'!$GE$13</f>
        <v>2019999255.55</v>
      </c>
      <c r="J1198" s="76">
        <f t="shared" ref="J1198:J1204" si="539">(I1198/I1145)-1</f>
        <v>9.6201392272161845E-2</v>
      </c>
      <c r="K1198" s="75">
        <f>'[6]Marketshare 2018'!$GE$67</f>
        <v>7750196.7131339982</v>
      </c>
      <c r="L1198" s="77">
        <f t="shared" ref="L1198:L1204" si="540">(K1198/0.09)/I1198</f>
        <v>4.2630360667708908E-2</v>
      </c>
      <c r="M1198" s="75">
        <f t="shared" si="526"/>
        <v>356</v>
      </c>
      <c r="N1198" s="75">
        <f>'[6]Marketshare 2018'!$GE$24</f>
        <v>180631850</v>
      </c>
      <c r="O1198" s="78">
        <f t="shared" ref="O1198:O1204" si="541">(N1198/N1145)-1</f>
        <v>-1.7796178617560776E-2</v>
      </c>
      <c r="P1198" s="75">
        <f>'[6]Marketshare 2018'!$GE$77</f>
        <v>3603179.0249999999</v>
      </c>
      <c r="Q1198" s="77">
        <f t="shared" ref="Q1198:Q1204" si="542">(P1198/0.09)/N1198</f>
        <v>0.22164043882626458</v>
      </c>
      <c r="R1198" s="72">
        <f>[5]Data!$W$1193</f>
        <v>1167556.77</v>
      </c>
      <c r="S1198" s="79">
        <f t="shared" ref="S1198:S1204" si="543">(R1198/R1145)-1</f>
        <v>-6.230670201827393E-2</v>
      </c>
      <c r="T1198" s="5">
        <v>4105</v>
      </c>
      <c r="U1198" s="80">
        <f>[5]Data!$X$1193</f>
        <v>589131.41</v>
      </c>
      <c r="V1198" s="81">
        <f>[5]Data!$Y$1193</f>
        <v>6927896.7900000019</v>
      </c>
      <c r="W1198" s="67">
        <v>2494</v>
      </c>
      <c r="X1198" s="75">
        <f>'[7]From Apr 2018'!$GE$10</f>
        <v>161250941</v>
      </c>
      <c r="Y1198" s="79">
        <f t="shared" ref="Y1198:Y1204" si="544">(X1198/X1145)-1</f>
        <v>-2.8650709724758916E-2</v>
      </c>
      <c r="Z1198" s="75">
        <f>'[7]From Apr 2018'!$GE$18</f>
        <v>1889312.3699999996</v>
      </c>
      <c r="AA1198" s="77">
        <f t="shared" ref="AA1198:AA1204" si="545">(Z1198/0.15)/X1198</f>
        <v>7.8110649909323621E-2</v>
      </c>
    </row>
    <row r="1199" spans="1:27" s="82" customFormat="1" ht="13" x14ac:dyDescent="0.3">
      <c r="A1199" s="69">
        <v>44493</v>
      </c>
      <c r="B1199" s="70">
        <f t="shared" si="527"/>
        <v>17477685.238070998</v>
      </c>
      <c r="C1199" s="71">
        <f t="shared" si="537"/>
        <v>-0.17436239793973507</v>
      </c>
      <c r="D1199" s="72">
        <f>[5]Data!$AJ$1194</f>
        <v>13465652.460000001</v>
      </c>
      <c r="E1199" s="72">
        <f>[5]Data!$I$1194</f>
        <v>10073960.845671</v>
      </c>
      <c r="F1199" s="73"/>
      <c r="G1199" s="71">
        <f t="shared" si="538"/>
        <v>6.1315696825137156E-2</v>
      </c>
      <c r="H1199" s="74">
        <f t="shared" si="525"/>
        <v>9538</v>
      </c>
      <c r="I1199" s="75">
        <f>'[6]Marketshare 2018'!$GF$13</f>
        <v>2033497806.3</v>
      </c>
      <c r="J1199" s="76">
        <f t="shared" si="539"/>
        <v>0.15406718037351919</v>
      </c>
      <c r="K1199" s="75">
        <f>'[6]Marketshare 2018'!$GF$67</f>
        <v>7798981.3480710005</v>
      </c>
      <c r="L1199" s="77">
        <f t="shared" si="540"/>
        <v>4.2613937444846116E-2</v>
      </c>
      <c r="M1199" s="75">
        <f t="shared" si="526"/>
        <v>356</v>
      </c>
      <c r="N1199" s="75">
        <f>'[6]Marketshare 2018'!$GF$24</f>
        <v>185082610</v>
      </c>
      <c r="O1199" s="78">
        <f t="shared" si="541"/>
        <v>-1.8617764247346291E-2</v>
      </c>
      <c r="P1199" s="75">
        <f>'[6]Marketshare 2018'!$GF$77</f>
        <v>2274979.5</v>
      </c>
      <c r="Q1199" s="77">
        <f t="shared" si="542"/>
        <v>0.13657441939034684</v>
      </c>
      <c r="R1199" s="72">
        <f>[5]Data!$W$1194</f>
        <v>1117429.69</v>
      </c>
      <c r="S1199" s="79">
        <f t="shared" si="543"/>
        <v>-1.9162573530350335E-2</v>
      </c>
      <c r="T1199" s="5">
        <v>4105</v>
      </c>
      <c r="U1199" s="80">
        <f>[5]Data!$X$1194</f>
        <v>685480.71</v>
      </c>
      <c r="V1199" s="81">
        <f>[5]Data!$Y$1194</f>
        <v>3704975.0299999993</v>
      </c>
      <c r="W1199" s="67">
        <v>2494</v>
      </c>
      <c r="X1199" s="75">
        <f>'[7]From Apr 2018'!$GF$10</f>
        <v>160927851.09</v>
      </c>
      <c r="Y1199" s="79">
        <f t="shared" si="544"/>
        <v>4.6206871767048296E-2</v>
      </c>
      <c r="Z1199" s="75">
        <f>'[7]From Apr 2018'!$GF$18</f>
        <v>1895838.96</v>
      </c>
      <c r="AA1199" s="77">
        <f t="shared" si="545"/>
        <v>7.8537843601301768E-2</v>
      </c>
    </row>
    <row r="1200" spans="1:27" s="82" customFormat="1" ht="13" x14ac:dyDescent="0.3">
      <c r="A1200" s="69">
        <v>44500</v>
      </c>
      <c r="B1200" s="70">
        <f t="shared" si="527"/>
        <v>22934059.874952</v>
      </c>
      <c r="C1200" s="71">
        <f t="shared" si="537"/>
        <v>0.17217844403142668</v>
      </c>
      <c r="D1200" s="72">
        <f>[5]Data!$AJ$1195</f>
        <v>9683901</v>
      </c>
      <c r="E1200" s="72">
        <f>[5]Data!$I$1195</f>
        <v>12272054.386552</v>
      </c>
      <c r="F1200" s="73"/>
      <c r="G1200" s="71">
        <f t="shared" si="538"/>
        <v>0.30492450140341876</v>
      </c>
      <c r="H1200" s="74">
        <f t="shared" si="525"/>
        <v>9538</v>
      </c>
      <c r="I1200" s="75">
        <f>'[6]Marketshare 2018'!$GG$13</f>
        <v>2349459411.9300003</v>
      </c>
      <c r="J1200" s="76">
        <f t="shared" si="539"/>
        <v>0.24038987983487492</v>
      </c>
      <c r="K1200" s="75">
        <f>'[6]Marketshare 2018'!$GG$67</f>
        <v>8880493.7099520005</v>
      </c>
      <c r="L1200" s="77">
        <f t="shared" si="540"/>
        <v>4.199781099931589E-2</v>
      </c>
      <c r="M1200" s="75">
        <f t="shared" si="526"/>
        <v>356</v>
      </c>
      <c r="N1200" s="75">
        <f>'[6]Marketshare 2018'!$GG$24</f>
        <v>209679975</v>
      </c>
      <c r="O1200" s="78">
        <f t="shared" si="541"/>
        <v>5.1891708417971527E-2</v>
      </c>
      <c r="P1200" s="75">
        <f>'[6]Marketshare 2018'!$GG$77</f>
        <v>3391560.6749999998</v>
      </c>
      <c r="Q1200" s="77">
        <f t="shared" si="542"/>
        <v>0.17972153754787504</v>
      </c>
      <c r="R1200" s="72">
        <f>[5]Data!$W$1195</f>
        <v>1386904.4800000002</v>
      </c>
      <c r="S1200" s="79">
        <f t="shared" si="543"/>
        <v>0.24649259829891212</v>
      </c>
      <c r="T1200" s="5">
        <v>4105</v>
      </c>
      <c r="U1200" s="80">
        <f>[5]Data!$X$1195</f>
        <v>673536.64</v>
      </c>
      <c r="V1200" s="81">
        <f>[5]Data!$Y$1195</f>
        <v>6272062.0599999996</v>
      </c>
      <c r="W1200" s="67">
        <v>2494</v>
      </c>
      <c r="X1200" s="75">
        <f>'[7]From Apr 2018'!$GG$10</f>
        <v>199903887.53</v>
      </c>
      <c r="Y1200" s="79">
        <f t="shared" si="544"/>
        <v>0.61120330883559659</v>
      </c>
      <c r="Z1200" s="75">
        <f>'[7]From Apr 2018'!$GG$18</f>
        <v>2329502.31</v>
      </c>
      <c r="AA1200" s="77">
        <f t="shared" si="545"/>
        <v>7.7687410644624796E-2</v>
      </c>
    </row>
    <row r="1201" spans="1:27" s="82" customFormat="1" ht="13" x14ac:dyDescent="0.3">
      <c r="A1201" s="69">
        <v>44507</v>
      </c>
      <c r="B1201" s="70">
        <f t="shared" ref="B1201:B1204" si="546">+K1201+P1201+R1201+U1201+V1201+Z1201</f>
        <v>23764608.144415002</v>
      </c>
      <c r="C1201" s="71">
        <f t="shared" si="537"/>
        <v>7.8358325453533606E-3</v>
      </c>
      <c r="D1201" s="72">
        <f>[5]Data!$AJ$1196</f>
        <v>18601520</v>
      </c>
      <c r="E1201" s="72">
        <f>[5]Data!$I$1196</f>
        <v>12360246.792714998</v>
      </c>
      <c r="F1201" s="73"/>
      <c r="G1201" s="71">
        <f t="shared" si="538"/>
        <v>-1.0241284254021155E-3</v>
      </c>
      <c r="H1201" s="74">
        <f t="shared" si="525"/>
        <v>9538</v>
      </c>
      <c r="I1201" s="75">
        <f>'[6]Marketshare 2018'!$GH$13</f>
        <v>2101666554.7800002</v>
      </c>
      <c r="J1201" s="76">
        <f t="shared" si="539"/>
        <v>4.7920185078300648E-2</v>
      </c>
      <c r="K1201" s="75">
        <f>'[6]Marketshare 2018'!$GH$67</f>
        <v>8507632.9944150001</v>
      </c>
      <c r="L1201" s="77">
        <f t="shared" si="540"/>
        <v>4.4978236570641539E-2</v>
      </c>
      <c r="M1201" s="75">
        <f t="shared" si="526"/>
        <v>356</v>
      </c>
      <c r="N1201" s="75">
        <f>'[6]Marketshare 2018'!$GH$24</f>
        <v>186096190</v>
      </c>
      <c r="O1201" s="78">
        <f t="shared" si="541"/>
        <v>-0.1197815897391582</v>
      </c>
      <c r="P1201" s="75">
        <f>'[6]Marketshare 2018'!$GH$77</f>
        <v>3852613.8</v>
      </c>
      <c r="Q1201" s="77">
        <f t="shared" si="542"/>
        <v>0.23002523587398538</v>
      </c>
      <c r="R1201" s="72">
        <f>[5]Data!$W$1196</f>
        <v>1282082.6400000001</v>
      </c>
      <c r="S1201" s="79">
        <f t="shared" si="543"/>
        <v>-1.5749140546054807E-2</v>
      </c>
      <c r="T1201" s="5">
        <v>4105</v>
      </c>
      <c r="U1201" s="80">
        <f>[5]Data!$X$1196</f>
        <v>571935.52</v>
      </c>
      <c r="V1201" s="81">
        <f>[5]Data!$Y$1196</f>
        <v>7397606.990000003</v>
      </c>
      <c r="W1201" s="67">
        <v>2494</v>
      </c>
      <c r="X1201" s="75">
        <f>'[7]From Apr 2018'!$GH$10</f>
        <v>184238949.93000001</v>
      </c>
      <c r="Y1201" s="79">
        <f t="shared" si="544"/>
        <v>1.1949065211078747E-3</v>
      </c>
      <c r="Z1201" s="75">
        <f>'[7]From Apr 2018'!$GH$18</f>
        <v>2152736.2000000002</v>
      </c>
      <c r="AA1201" s="77">
        <f t="shared" si="545"/>
        <v>7.7896528785685246E-2</v>
      </c>
    </row>
    <row r="1202" spans="1:27" s="82" customFormat="1" ht="13" x14ac:dyDescent="0.3">
      <c r="A1202" s="69">
        <v>44514</v>
      </c>
      <c r="B1202" s="70">
        <f t="shared" si="546"/>
        <v>21513190.789119001</v>
      </c>
      <c r="C1202" s="71">
        <f t="shared" si="537"/>
        <v>-0.15159724904837157</v>
      </c>
      <c r="D1202" s="72">
        <f>[5]Data!$AJ$1197</f>
        <v>10718225</v>
      </c>
      <c r="E1202" s="81">
        <f>[5]Data!$I$1197</f>
        <v>11962890.373918999</v>
      </c>
      <c r="F1202" s="73"/>
      <c r="G1202" s="71">
        <f t="shared" si="538"/>
        <v>-0.27394814197581807</v>
      </c>
      <c r="H1202" s="74">
        <f t="shared" si="525"/>
        <v>9538</v>
      </c>
      <c r="I1202" s="75">
        <f>'[6]Marketshare 2018'!$GI$13</f>
        <v>2024026825.8799999</v>
      </c>
      <c r="J1202" s="76">
        <f t="shared" si="539"/>
        <v>1.9101774286470086E-2</v>
      </c>
      <c r="K1202" s="75">
        <f>'[6]Marketshare 2018'!$GI$67</f>
        <v>8053179.2243190007</v>
      </c>
      <c r="L1202" s="77">
        <f t="shared" si="540"/>
        <v>4.420878617564581E-2</v>
      </c>
      <c r="M1202" s="75">
        <f t="shared" si="526"/>
        <v>356</v>
      </c>
      <c r="N1202" s="75">
        <f>'[6]Marketshare 2018'!$GI$24</f>
        <v>190764755</v>
      </c>
      <c r="O1202" s="78">
        <f t="shared" si="541"/>
        <v>-0.26482448179819229</v>
      </c>
      <c r="P1202" s="75">
        <f>'[6]Marketshare 2018'!$GI$77</f>
        <v>3909711.15</v>
      </c>
      <c r="Q1202" s="77">
        <f t="shared" si="542"/>
        <v>0.22772149394158267</v>
      </c>
      <c r="R1202" s="72">
        <f>[5]Data!$W$1197</f>
        <v>1072257.7047999999</v>
      </c>
      <c r="S1202" s="79">
        <f t="shared" si="543"/>
        <v>-0.22853998026040634</v>
      </c>
      <c r="T1202" s="5">
        <v>4105</v>
      </c>
      <c r="U1202" s="80">
        <f>[5]Data!$X$1197</f>
        <v>745455.71</v>
      </c>
      <c r="V1202" s="81">
        <f>[5]Data!$Y$1197</f>
        <v>5840920.8700000001</v>
      </c>
      <c r="W1202" s="67">
        <v>2494</v>
      </c>
      <c r="X1202" s="75">
        <f>'[7]From Apr 2018'!$GI$10</f>
        <v>164688678.46999997</v>
      </c>
      <c r="Y1202" s="79">
        <f t="shared" si="544"/>
        <v>-7.4749206883617192E-2</v>
      </c>
      <c r="Z1202" s="75">
        <f>'[7]From Apr 2018'!$GI$18</f>
        <v>1891666.1300000001</v>
      </c>
      <c r="AA1202" s="77">
        <f t="shared" si="545"/>
        <v>7.657543706400316E-2</v>
      </c>
    </row>
    <row r="1203" spans="1:27" s="82" customFormat="1" ht="13" x14ac:dyDescent="0.3">
      <c r="A1203" s="69">
        <v>44521</v>
      </c>
      <c r="B1203" s="70">
        <f t="shared" si="546"/>
        <v>23721529.591456991</v>
      </c>
      <c r="C1203" s="71">
        <f t="shared" si="537"/>
        <v>0.20764202246052665</v>
      </c>
      <c r="D1203" s="72">
        <f>[5]Data!$AJ$1198</f>
        <v>17936861</v>
      </c>
      <c r="E1203" s="81">
        <f>[5]Data!$I$1198</f>
        <v>12004676.732957</v>
      </c>
      <c r="F1203" s="73"/>
      <c r="G1203" s="71">
        <f t="shared" si="538"/>
        <v>-4.6809310761624312E-2</v>
      </c>
      <c r="H1203" s="74">
        <f t="shared" si="525"/>
        <v>9538</v>
      </c>
      <c r="I1203" s="75">
        <f>'[6]Marketshare 2018'!$GJ$13</f>
        <v>2024601455.02</v>
      </c>
      <c r="J1203" s="76">
        <f t="shared" si="539"/>
        <v>7.5011269032750905E-2</v>
      </c>
      <c r="K1203" s="75">
        <f>'[6]Marketshare 2018'!$GJ$67</f>
        <v>8540845.6164569985</v>
      </c>
      <c r="L1203" s="77">
        <f t="shared" si="540"/>
        <v>4.6872575534310554E-2</v>
      </c>
      <c r="M1203" s="75">
        <f t="shared" si="526"/>
        <v>356</v>
      </c>
      <c r="N1203" s="75">
        <f>'[6]Marketshare 2018'!$GJ$24</f>
        <v>194499495</v>
      </c>
      <c r="O1203" s="78">
        <f t="shared" si="541"/>
        <v>7.4161340832968659E-2</v>
      </c>
      <c r="P1203" s="75">
        <f>'[6]Marketshare 2018'!$GJ$77</f>
        <v>3463831.125</v>
      </c>
      <c r="Q1203" s="77">
        <f t="shared" si="542"/>
        <v>0.19787718471968269</v>
      </c>
      <c r="R1203" s="72">
        <f>[5]Data!$W$1198</f>
        <v>1036054.87</v>
      </c>
      <c r="S1203" s="79">
        <f t="shared" si="543"/>
        <v>-4.61994755995212E-2</v>
      </c>
      <c r="T1203" s="5">
        <v>4105</v>
      </c>
      <c r="U1203" s="80">
        <f>[5]Data!$X$1198</f>
        <v>831579.41</v>
      </c>
      <c r="V1203" s="81">
        <f>[5]Data!$Y$1198</f>
        <v>7987640.3899999922</v>
      </c>
      <c r="W1203" s="67">
        <v>2494</v>
      </c>
      <c r="X1203" s="75">
        <f>'[7]From Apr 2018'!$GJ$10</f>
        <v>161932797.87</v>
      </c>
      <c r="Y1203" s="79">
        <f t="shared" si="544"/>
        <v>1.908227584110711E-2</v>
      </c>
      <c r="Z1203" s="75">
        <f>'[7]From Apr 2018'!$GJ$18</f>
        <v>1861578.18</v>
      </c>
      <c r="AA1203" s="77">
        <f t="shared" si="545"/>
        <v>7.6639947949044843E-2</v>
      </c>
    </row>
    <row r="1204" spans="1:27" s="82" customFormat="1" ht="13" x14ac:dyDescent="0.3">
      <c r="A1204" s="69">
        <v>44528</v>
      </c>
      <c r="B1204" s="70">
        <f t="shared" si="546"/>
        <v>21477214.254600003</v>
      </c>
      <c r="C1204" s="71">
        <f t="shared" si="537"/>
        <v>1.2805358070012263E-2</v>
      </c>
      <c r="D1204" s="72">
        <f>[5]Data!$AJ$1199</f>
        <v>18115133</v>
      </c>
      <c r="E1204" s="81">
        <f>[5]Data!$I$1199</f>
        <v>12322009.430148</v>
      </c>
      <c r="F1204" s="73"/>
      <c r="G1204" s="71">
        <f t="shared" si="538"/>
        <v>0.20804086740381633</v>
      </c>
      <c r="H1204" s="74">
        <f t="shared" si="525"/>
        <v>9538</v>
      </c>
      <c r="I1204" s="75">
        <f>'[6]Marketshare 2018'!$GK$13</f>
        <v>2269164488.1700001</v>
      </c>
      <c r="J1204" s="76">
        <f t="shared" si="539"/>
        <v>0.23363907905678993</v>
      </c>
      <c r="K1204" s="75">
        <f>'[6]Marketshare 2018'!$GK$67</f>
        <v>8879509.659599999</v>
      </c>
      <c r="L1204" s="77">
        <f t="shared" si="540"/>
        <v>4.3479095038882233E-2</v>
      </c>
      <c r="M1204" s="75">
        <f t="shared" si="526"/>
        <v>356</v>
      </c>
      <c r="N1204" s="75">
        <f>'[6]Marketshare 2018'!$GK$24</f>
        <v>190185605</v>
      </c>
      <c r="O1204" s="78">
        <f t="shared" si="541"/>
        <v>0.11045119639882972</v>
      </c>
      <c r="P1204" s="75">
        <f>'[6]Marketshare 2018'!$GK$77</f>
        <v>3442499.7749999999</v>
      </c>
      <c r="Q1204" s="77">
        <f t="shared" si="542"/>
        <v>0.20111930921375465</v>
      </c>
      <c r="R1204" s="72">
        <f>[5]Data!$W$1199</f>
        <v>1188131.8800000001</v>
      </c>
      <c r="S1204" s="79">
        <f t="shared" si="543"/>
        <v>9.1500650666124672E-2</v>
      </c>
      <c r="T1204" s="5">
        <v>4105</v>
      </c>
      <c r="U1204" s="80">
        <f>[5]Data!$X$1199</f>
        <v>531700.47999999998</v>
      </c>
      <c r="V1204" s="81">
        <f>[5]Data!$Y$1199</f>
        <v>5219566.1300000018</v>
      </c>
      <c r="W1204" s="67">
        <v>2494</v>
      </c>
      <c r="X1204" s="75">
        <f>'[7]From Apr 2018'!$GK$10</f>
        <v>194062466.32999998</v>
      </c>
      <c r="Y1204" s="79">
        <f t="shared" si="544"/>
        <v>0.29278753765230725</v>
      </c>
      <c r="Z1204" s="75">
        <f>'[7]From Apr 2018'!$GK$18</f>
        <v>2215806.33</v>
      </c>
      <c r="AA1204" s="77">
        <f t="shared" si="545"/>
        <v>7.6120037425889409E-2</v>
      </c>
    </row>
    <row r="1205" spans="1:27" s="82" customFormat="1" ht="13" x14ac:dyDescent="0.3">
      <c r="A1205" s="69">
        <v>44535</v>
      </c>
      <c r="B1205" s="70">
        <f t="shared" ref="B1205:B1230" si="547">+K1205+P1205+R1205+U1205+V1205+Z1205</f>
        <v>23049801.119757</v>
      </c>
      <c r="C1205" s="71">
        <f t="shared" ref="C1205:C1221" si="548">(B1205/B1152)-1</f>
        <v>-0.1056185458562332</v>
      </c>
      <c r="D1205" s="72">
        <f>[5]Data!$AJ$1200</f>
        <v>18268798.75</v>
      </c>
      <c r="E1205" s="81">
        <f>[5]Data!$I$1200</f>
        <v>10748795.496757001</v>
      </c>
      <c r="F1205" s="73"/>
      <c r="G1205" s="71">
        <f t="shared" ref="G1205:G1221" si="549">(E1205/E1152)-1</f>
        <v>-0.14863237773072913</v>
      </c>
      <c r="H1205" s="74">
        <f t="shared" si="525"/>
        <v>9538</v>
      </c>
      <c r="I1205" s="75">
        <f>'[6]Marketshare 2018'!$GL$13</f>
        <v>2281161513.9700003</v>
      </c>
      <c r="J1205" s="76">
        <f t="shared" ref="J1205:J1221" si="550">(I1205/I1152)-1</f>
        <v>0.10677665948917769</v>
      </c>
      <c r="K1205" s="75">
        <f>'[6]Marketshare 2018'!$GL$67</f>
        <v>8207882.4147570012</v>
      </c>
      <c r="L1205" s="77">
        <f t="shared" ref="L1205:L1221" si="551">(K1205/0.09)/I1205</f>
        <v>3.9979060201915793E-2</v>
      </c>
      <c r="M1205" s="75">
        <f t="shared" si="526"/>
        <v>356</v>
      </c>
      <c r="N1205" s="75">
        <f>'[6]Marketshare 2018'!$GL$24</f>
        <v>193847135</v>
      </c>
      <c r="O1205" s="78">
        <f t="shared" ref="O1205:O1221" si="552">(N1205/N1152)-1</f>
        <v>-4.2524186562017285E-2</v>
      </c>
      <c r="P1205" s="75">
        <f>'[6]Marketshare 2018'!$GL$77</f>
        <v>2540913.0749999997</v>
      </c>
      <c r="Q1205" s="77">
        <f t="shared" ref="Q1205:Q1221" si="553">(P1205/0.09)/N1205</f>
        <v>0.1456424285042954</v>
      </c>
      <c r="R1205" s="72">
        <f>[5]Data!$W$1200</f>
        <v>1386967.2700000003</v>
      </c>
      <c r="S1205" s="79">
        <f t="shared" ref="S1205:S1221" si="554">(R1205/R1152)-1</f>
        <v>-2.8440821077522993E-2</v>
      </c>
      <c r="T1205" s="5">
        <v>4105</v>
      </c>
      <c r="U1205" s="80">
        <f>[5]Data!$X$1200</f>
        <v>1269404.53</v>
      </c>
      <c r="V1205" s="81">
        <f>[5]Data!$Y$1200</f>
        <v>7154203.2800000012</v>
      </c>
      <c r="W1205" s="67">
        <v>2494</v>
      </c>
      <c r="X1205" s="75">
        <f>'[7]From Apr 2018'!$GL$10</f>
        <v>219526946.33000001</v>
      </c>
      <c r="Y1205" s="79">
        <f t="shared" ref="Y1205:Y1221" si="555">(X1205/X1152)-1</f>
        <v>0.16870096326128459</v>
      </c>
      <c r="Z1205" s="75">
        <f>'[7]From Apr 2018'!$GL$18</f>
        <v>2490430.5500000003</v>
      </c>
      <c r="AA1205" s="77">
        <f t="shared" ref="AA1205:AA1221" si="556">(Z1205/0.15)/X1205</f>
        <v>7.5630215838630416E-2</v>
      </c>
    </row>
    <row r="1206" spans="1:27" s="82" customFormat="1" ht="13" x14ac:dyDescent="0.3">
      <c r="A1206" s="69">
        <v>44542</v>
      </c>
      <c r="B1206" s="70">
        <f t="shared" si="547"/>
        <v>23209197.831580006</v>
      </c>
      <c r="C1206" s="71">
        <f t="shared" si="548"/>
        <v>2.118031942158094E-3</v>
      </c>
      <c r="D1206" s="72">
        <f>[5]Data!$AJ$1201</f>
        <v>13392344.82</v>
      </c>
      <c r="E1206" s="81">
        <f>[5]Data!$I$1201</f>
        <v>11488832.856279999</v>
      </c>
      <c r="F1206" s="73"/>
      <c r="G1206" s="71">
        <f t="shared" si="549"/>
        <v>-4.2648608720745163E-2</v>
      </c>
      <c r="H1206" s="74">
        <f t="shared" si="525"/>
        <v>9538</v>
      </c>
      <c r="I1206" s="75">
        <f>'[6]Marketshare 2018'!$GM$13</f>
        <v>2146254874.04</v>
      </c>
      <c r="J1206" s="76">
        <f t="shared" si="550"/>
        <v>1.1607619810279024E-2</v>
      </c>
      <c r="K1206" s="75">
        <f>'[6]Marketshare 2018'!$GM$67</f>
        <v>8679838.3615800012</v>
      </c>
      <c r="L1206" s="77">
        <f t="shared" si="551"/>
        <v>4.4935319485360711E-2</v>
      </c>
      <c r="M1206" s="75">
        <f t="shared" si="526"/>
        <v>356</v>
      </c>
      <c r="N1206" s="75">
        <f>'[6]Marketshare 2018'!$GM$24</f>
        <v>177815990</v>
      </c>
      <c r="O1206" s="78">
        <f t="shared" si="552"/>
        <v>-7.401783479425994E-3</v>
      </c>
      <c r="P1206" s="75">
        <f>'[6]Marketshare 2018'!$GM$77</f>
        <v>2808994.5</v>
      </c>
      <c r="Q1206" s="77">
        <f t="shared" si="553"/>
        <v>0.17552442837114929</v>
      </c>
      <c r="R1206" s="72">
        <f>[5]Data!$W$1201</f>
        <v>1164357.78</v>
      </c>
      <c r="S1206" s="79">
        <f t="shared" si="554"/>
        <v>-0.12736522184639587</v>
      </c>
      <c r="T1206" s="5">
        <v>4105</v>
      </c>
      <c r="U1206" s="80">
        <f>[5]Data!$X$1201</f>
        <v>913998.71</v>
      </c>
      <c r="V1206" s="81">
        <f>[5]Data!$Y$1201</f>
        <v>7389985.8800000008</v>
      </c>
      <c r="W1206" s="67">
        <v>2494</v>
      </c>
      <c r="X1206" s="75">
        <f>'[7]From Apr 2018'!$GM$10</f>
        <v>194321246.69000003</v>
      </c>
      <c r="Y1206" s="79">
        <f t="shared" si="555"/>
        <v>-5.0550309619926348E-2</v>
      </c>
      <c r="Z1206" s="75">
        <f>'[7]From Apr 2018'!$GM$18</f>
        <v>2252022.6</v>
      </c>
      <c r="AA1206" s="77">
        <f t="shared" si="556"/>
        <v>7.7261155204252877E-2</v>
      </c>
    </row>
    <row r="1207" spans="1:27" s="82" customFormat="1" ht="13" x14ac:dyDescent="0.3">
      <c r="A1207" s="69">
        <v>44549</v>
      </c>
      <c r="B1207" s="70">
        <f t="shared" si="547"/>
        <v>23656104.483504999</v>
      </c>
      <c r="C1207" s="71">
        <f t="shared" si="548"/>
        <v>2.6202755303966097E-2</v>
      </c>
      <c r="D1207" s="72">
        <f>[5]Data!$AJ$1202</f>
        <v>13220816.189999999</v>
      </c>
      <c r="E1207" s="81">
        <f>[5]Data!$I$1202</f>
        <v>12624182.786204999</v>
      </c>
      <c r="F1207" s="73"/>
      <c r="G1207" s="71">
        <f t="shared" si="549"/>
        <v>0.15279075306422962</v>
      </c>
      <c r="H1207" s="74">
        <f t="shared" si="525"/>
        <v>9538</v>
      </c>
      <c r="I1207" s="75">
        <f>'[6]Marketshare 2018'!$GN$13</f>
        <v>2589131608.5699997</v>
      </c>
      <c r="J1207" s="76">
        <f t="shared" si="550"/>
        <v>0.2973435933246027</v>
      </c>
      <c r="K1207" s="75">
        <f>'[6]Marketshare 2018'!$GN$67</f>
        <v>9724415.4085050002</v>
      </c>
      <c r="L1207" s="77">
        <f t="shared" si="551"/>
        <v>4.173177591160631E-2</v>
      </c>
      <c r="M1207" s="75">
        <f t="shared" si="526"/>
        <v>356</v>
      </c>
      <c r="N1207" s="75">
        <f>'[6]Marketshare 2018'!$GN$24</f>
        <v>201601780</v>
      </c>
      <c r="O1207" s="78">
        <f t="shared" si="552"/>
        <v>4.3199703270259793E-2</v>
      </c>
      <c r="P1207" s="75">
        <f>'[6]Marketshare 2018'!$GN$77</f>
        <v>2899767.375</v>
      </c>
      <c r="Q1207" s="77">
        <f t="shared" si="553"/>
        <v>0.15981821936294413</v>
      </c>
      <c r="R1207" s="72">
        <f>[5]Data!$W$1202</f>
        <v>1295489.43</v>
      </c>
      <c r="S1207" s="79">
        <f t="shared" si="554"/>
        <v>0.11701680737298825</v>
      </c>
      <c r="T1207" s="5">
        <v>4105</v>
      </c>
      <c r="U1207" s="80">
        <f>[5]Data!$X$1202</f>
        <v>20143.09</v>
      </c>
      <c r="V1207" s="81">
        <f>[5]Data!$Y$1202</f>
        <v>7165947.0500000017</v>
      </c>
      <c r="W1207" s="67">
        <v>2494</v>
      </c>
      <c r="X1207" s="75">
        <f>'[7]From Apr 2018'!$GN$10</f>
        <v>217744985.36000001</v>
      </c>
      <c r="Y1207" s="79">
        <f t="shared" si="555"/>
        <v>0.21183044681041241</v>
      </c>
      <c r="Z1207" s="75">
        <f>'[7]From Apr 2018'!$GN$18</f>
        <v>2550342.13</v>
      </c>
      <c r="AA1207" s="77">
        <f t="shared" si="556"/>
        <v>7.8083455463080459E-2</v>
      </c>
    </row>
    <row r="1208" spans="1:27" s="82" customFormat="1" ht="13" x14ac:dyDescent="0.3">
      <c r="A1208" s="69">
        <v>44556</v>
      </c>
      <c r="B1208" s="70">
        <f t="shared" si="547"/>
        <v>21667578.791225001</v>
      </c>
      <c r="C1208" s="71">
        <f t="shared" si="548"/>
        <v>-0.12347384596005018</v>
      </c>
      <c r="D1208" s="72">
        <f>[5]Data!$AJ$1203</f>
        <v>26726854.649999999</v>
      </c>
      <c r="E1208" s="81">
        <f>[5]Data!$I$1203</f>
        <v>10367758.604725</v>
      </c>
      <c r="F1208" s="73"/>
      <c r="G1208" s="71">
        <f t="shared" si="549"/>
        <v>-0.10088232089479898</v>
      </c>
      <c r="H1208" s="74">
        <f t="shared" si="525"/>
        <v>9538</v>
      </c>
      <c r="I1208" s="75">
        <f>'[6]Marketshare 2018'!$GO$13</f>
        <v>2239814894.29</v>
      </c>
      <c r="J1208" s="76">
        <f t="shared" si="550"/>
        <v>0.11644397101075343</v>
      </c>
      <c r="K1208" s="75">
        <f>'[6]Marketshare 2018'!$GO$67</f>
        <v>7080460.2362249997</v>
      </c>
      <c r="L1208" s="77">
        <f t="shared" si="551"/>
        <v>3.5124233079733232E-2</v>
      </c>
      <c r="M1208" s="75">
        <f t="shared" si="526"/>
        <v>356</v>
      </c>
      <c r="N1208" s="75">
        <f>'[6]Marketshare 2018'!$GO$24</f>
        <v>201086855</v>
      </c>
      <c r="O1208" s="78">
        <f t="shared" si="552"/>
        <v>5.1244569870145362E-2</v>
      </c>
      <c r="P1208" s="75">
        <f>'[6]Marketshare 2018'!$GO$77</f>
        <v>3287298.375</v>
      </c>
      <c r="Q1208" s="77">
        <f t="shared" si="553"/>
        <v>0.18164060251476905</v>
      </c>
      <c r="R1208" s="72">
        <f>[5]Data!$W$1203</f>
        <v>1105538.8800000001</v>
      </c>
      <c r="S1208" s="79">
        <f t="shared" si="554"/>
        <v>-0.14085499740932783</v>
      </c>
      <c r="T1208" s="5">
        <v>4105</v>
      </c>
      <c r="U1208" s="80">
        <f>[5]Data!$X$1203</f>
        <v>1654247.55</v>
      </c>
      <c r="V1208" s="81">
        <f>[5]Data!$Y$1203</f>
        <v>6314674.2300000014</v>
      </c>
      <c r="W1208" s="67">
        <v>2494</v>
      </c>
      <c r="X1208" s="75">
        <f>'[7]From Apr 2018'!$GO$10</f>
        <v>187201096.17000002</v>
      </c>
      <c r="Y1208" s="79">
        <f t="shared" si="555"/>
        <v>-6.3313667332652313E-2</v>
      </c>
      <c r="Z1208" s="75">
        <f>'[7]From Apr 2018'!$GO$18</f>
        <v>2225359.52</v>
      </c>
      <c r="AA1208" s="77">
        <f t="shared" si="556"/>
        <v>7.9250231098330723E-2</v>
      </c>
    </row>
    <row r="1209" spans="1:27" s="82" customFormat="1" ht="13" x14ac:dyDescent="0.3">
      <c r="A1209" s="69">
        <v>44563</v>
      </c>
      <c r="B1209" s="70">
        <f t="shared" si="547"/>
        <v>22825356.547894001</v>
      </c>
      <c r="C1209" s="71">
        <f t="shared" si="548"/>
        <v>0.22357151362269456</v>
      </c>
      <c r="D1209" s="72">
        <f>[5]Data!$AJ$1204</f>
        <v>12312985</v>
      </c>
      <c r="E1209" s="81">
        <f>[5]Data!$I$1204</f>
        <v>13328592.476600001</v>
      </c>
      <c r="F1209" s="73"/>
      <c r="G1209" s="71">
        <f t="shared" si="549"/>
        <v>0.54543663273565635</v>
      </c>
      <c r="H1209" s="74">
        <f t="shared" si="525"/>
        <v>9538</v>
      </c>
      <c r="I1209" s="75">
        <f>'[6]Marketshare 2018'!$GP$13</f>
        <v>2455602100.9000001</v>
      </c>
      <c r="J1209" s="76">
        <f t="shared" si="550"/>
        <v>0.39986053868023053</v>
      </c>
      <c r="K1209" s="75">
        <f>'[6]Marketshare 2018'!$GP$67</f>
        <v>9944064.8528940007</v>
      </c>
      <c r="L1209" s="77">
        <f t="shared" si="551"/>
        <v>4.4994915681210966E-2</v>
      </c>
      <c r="M1209" s="75">
        <f t="shared" si="526"/>
        <v>356</v>
      </c>
      <c r="N1209" s="75">
        <f>'[6]Marketshare 2018'!$GP$24</f>
        <v>181399425</v>
      </c>
      <c r="O1209" s="78">
        <f t="shared" si="552"/>
        <v>7.437258204325059E-2</v>
      </c>
      <c r="P1209" s="75">
        <f>'[6]Marketshare 2018'!$GP$77</f>
        <v>3384527.625</v>
      </c>
      <c r="Q1209" s="77">
        <f t="shared" si="553"/>
        <v>0.20730971170388218</v>
      </c>
      <c r="R1209" s="72">
        <f>[5]Data!$W$1204</f>
        <v>1084952.5900000001</v>
      </c>
      <c r="S1209" s="79">
        <f t="shared" si="554"/>
        <v>1.7263777381817391E-3</v>
      </c>
      <c r="T1209" s="5">
        <v>4105</v>
      </c>
      <c r="U1209" s="80">
        <f>[5]Data!$X$1204</f>
        <v>72855.209999999992</v>
      </c>
      <c r="V1209" s="81">
        <f>[5]Data!$Y$1204</f>
        <v>6574159.0999999978</v>
      </c>
      <c r="W1209" s="67">
        <v>2494</v>
      </c>
      <c r="X1209" s="75">
        <f>'[7]From Apr 2018'!$GP$10</f>
        <v>149628775.67999998</v>
      </c>
      <c r="Y1209" s="79">
        <f t="shared" si="555"/>
        <v>-6.4715843791470995E-2</v>
      </c>
      <c r="Z1209" s="75">
        <f>'[7]From Apr 2018'!$GP$18</f>
        <v>1764797.17</v>
      </c>
      <c r="AA1209" s="77">
        <f t="shared" si="556"/>
        <v>7.8630025629751035E-2</v>
      </c>
    </row>
    <row r="1210" spans="1:27" s="82" customFormat="1" ht="13" x14ac:dyDescent="0.3">
      <c r="A1210" s="69">
        <v>44570</v>
      </c>
      <c r="B1210" s="70">
        <f t="shared" si="547"/>
        <v>23615174.616663001</v>
      </c>
      <c r="C1210" s="71">
        <f t="shared" si="548"/>
        <v>0.62013205063431065</v>
      </c>
      <c r="D1210" s="72">
        <f>[5]Data!$AJ$1205</f>
        <v>20575237</v>
      </c>
      <c r="E1210" s="81">
        <f>[5]Data!$I$1205</f>
        <v>12904211.049062999</v>
      </c>
      <c r="F1210" s="73"/>
      <c r="G1210" s="71">
        <f t="shared" si="549"/>
        <v>0.6926801179982589</v>
      </c>
      <c r="H1210" s="74">
        <f t="shared" si="525"/>
        <v>9538</v>
      </c>
      <c r="I1210" s="75">
        <f>'[6]Marketshare 2018'!$GQ$13</f>
        <v>2562346818.8400002</v>
      </c>
      <c r="J1210" s="76">
        <f t="shared" si="550"/>
        <v>0.6594230618781709</v>
      </c>
      <c r="K1210" s="75">
        <f>'[6]Marketshare 2018'!$GQ$67</f>
        <v>9857521.3716630004</v>
      </c>
      <c r="L1210" s="77">
        <f t="shared" si="551"/>
        <v>4.2745195316801189E-2</v>
      </c>
      <c r="M1210" s="75">
        <f t="shared" si="526"/>
        <v>356</v>
      </c>
      <c r="N1210" s="75">
        <f>'[6]Marketshare 2018'!$GQ$24</f>
        <v>198696460</v>
      </c>
      <c r="O1210" s="78">
        <f t="shared" si="552"/>
        <v>0.53229114343460737</v>
      </c>
      <c r="P1210" s="75">
        <f>'[6]Marketshare 2018'!$GQ$77</f>
        <v>3046689.6749999998</v>
      </c>
      <c r="Q1210" s="77">
        <f t="shared" si="553"/>
        <v>0.17037096433424129</v>
      </c>
      <c r="R1210" s="72">
        <f>[5]Data!$W$1205</f>
        <v>1283720.95</v>
      </c>
      <c r="S1210" s="79">
        <f t="shared" si="554"/>
        <v>0.67337677150574082</v>
      </c>
      <c r="T1210" s="5">
        <v>4105</v>
      </c>
      <c r="U1210" s="80">
        <f>[5]Data!$X$1205</f>
        <v>447145.57</v>
      </c>
      <c r="V1210" s="81">
        <f>[5]Data!$Y$1205</f>
        <v>6993803.1000000015</v>
      </c>
      <c r="W1210" s="67">
        <v>2494</v>
      </c>
      <c r="X1210" s="75">
        <f>'[7]From Apr 2018'!$GQ$10</f>
        <v>169177550.59000003</v>
      </c>
      <c r="Y1210" s="79">
        <f t="shared" si="555"/>
        <v>1.0476024327732518</v>
      </c>
      <c r="Z1210" s="75">
        <f>'[7]From Apr 2018'!$GQ$18</f>
        <v>1986293.95</v>
      </c>
      <c r="AA1210" s="77">
        <f t="shared" si="556"/>
        <v>7.827255815257908E-2</v>
      </c>
    </row>
    <row r="1211" spans="1:27" s="82" customFormat="1" ht="13" x14ac:dyDescent="0.3">
      <c r="A1211" s="69">
        <v>44577</v>
      </c>
      <c r="B1211" s="70">
        <f t="shared" si="547"/>
        <v>22343577.046930999</v>
      </c>
      <c r="C1211" s="71">
        <f t="shared" si="548"/>
        <v>0.21589240531205034</v>
      </c>
      <c r="D1211" s="72">
        <f>[5]Data!$AJ$1206</f>
        <v>19840438</v>
      </c>
      <c r="E1211" s="81">
        <f>[5]Data!$I$1206</f>
        <v>11424207.771331001</v>
      </c>
      <c r="F1211" s="73"/>
      <c r="G1211" s="71">
        <f t="shared" si="549"/>
        <v>0.54541046659480741</v>
      </c>
      <c r="H1211" s="74">
        <f t="shared" si="525"/>
        <v>9538</v>
      </c>
      <c r="I1211" s="75">
        <f>'[6]Marketshare 2018'!$GR$13</f>
        <v>2305200527.5</v>
      </c>
      <c r="J1211" s="76">
        <f t="shared" si="550"/>
        <v>0.53163755429915116</v>
      </c>
      <c r="K1211" s="75">
        <f>'[6]Marketshare 2018'!$GR$67</f>
        <v>8942556.5519309994</v>
      </c>
      <c r="L1211" s="77">
        <f t="shared" si="551"/>
        <v>4.3103295474974684E-2</v>
      </c>
      <c r="M1211" s="75">
        <f t="shared" si="526"/>
        <v>356</v>
      </c>
      <c r="N1211" s="75">
        <f>'[6]Marketshare 2018'!$GR$24</f>
        <v>218290395</v>
      </c>
      <c r="O1211" s="78">
        <f t="shared" si="552"/>
        <v>0.72495558320505249</v>
      </c>
      <c r="P1211" s="75">
        <f>'[6]Marketshare 2018'!$GR$77</f>
        <v>2481651.2250000001</v>
      </c>
      <c r="Q1211" s="77">
        <f t="shared" si="553"/>
        <v>0.12631752533133675</v>
      </c>
      <c r="R1211" s="72">
        <f>[5]Data!$W$1206</f>
        <v>1103547.73</v>
      </c>
      <c r="S1211" s="79">
        <f t="shared" si="554"/>
        <v>0.34535867074073701</v>
      </c>
      <c r="T1211" s="5">
        <v>4105</v>
      </c>
      <c r="U1211" s="80">
        <f>[5]Data!$X$1206</f>
        <v>487238.62</v>
      </c>
      <c r="V1211" s="81">
        <f>[5]Data!$Y$1206</f>
        <v>7403176.6399999978</v>
      </c>
      <c r="W1211" s="67">
        <v>2494</v>
      </c>
      <c r="X1211" s="75">
        <f>'[7]From Apr 2018'!$GR$10</f>
        <v>166498280.75999999</v>
      </c>
      <c r="Y1211" s="79">
        <f t="shared" si="555"/>
        <v>0.85893930533666785</v>
      </c>
      <c r="Z1211" s="75">
        <f>'[7]From Apr 2018'!$GR$18</f>
        <v>1925406.2799999998</v>
      </c>
      <c r="AA1211" s="77">
        <f t="shared" si="556"/>
        <v>7.7094140600582298E-2</v>
      </c>
    </row>
    <row r="1212" spans="1:27" s="82" customFormat="1" ht="13" x14ac:dyDescent="0.3">
      <c r="A1212" s="69">
        <v>44584</v>
      </c>
      <c r="B1212" s="70">
        <f t="shared" si="547"/>
        <v>22053542.2623</v>
      </c>
      <c r="C1212" s="71">
        <f t="shared" si="548"/>
        <v>0.24154359015117999</v>
      </c>
      <c r="D1212" s="72">
        <f>[5]Data!$AJ$1207</f>
        <v>17745382.420000002</v>
      </c>
      <c r="E1212" s="81">
        <f>[5]Data!$I$1207</f>
        <v>12172861.57</v>
      </c>
      <c r="F1212" s="73"/>
      <c r="G1212" s="71">
        <f t="shared" si="549"/>
        <v>0.48149259263487165</v>
      </c>
      <c r="H1212" s="74">
        <f t="shared" si="525"/>
        <v>9538</v>
      </c>
      <c r="I1212" s="75">
        <f>'[6]Marketshare 2018'!$GS$13</f>
        <v>2251201936.1900001</v>
      </c>
      <c r="J1212" s="76">
        <f t="shared" si="550"/>
        <v>0.56837160431357181</v>
      </c>
      <c r="K1212" s="75">
        <f>'[6]Marketshare 2018'!$GS$67</f>
        <v>8828363.9222999997</v>
      </c>
      <c r="L1212" s="77">
        <f t="shared" si="551"/>
        <v>4.3573582135423776E-2</v>
      </c>
      <c r="M1212" s="75">
        <f t="shared" si="526"/>
        <v>356</v>
      </c>
      <c r="N1212" s="75">
        <f>'[6]Marketshare 2018'!$GS$24</f>
        <v>210953635</v>
      </c>
      <c r="O1212" s="78">
        <f t="shared" si="552"/>
        <v>0.68170818907622799</v>
      </c>
      <c r="P1212" s="75">
        <f>'[6]Marketshare 2018'!$GS$77</f>
        <v>3344497.65</v>
      </c>
      <c r="Q1212" s="77">
        <f t="shared" si="553"/>
        <v>0.17615759500896963</v>
      </c>
      <c r="R1212" s="72">
        <f>[5]Data!$W$1207</f>
        <v>1149076.03</v>
      </c>
      <c r="S1212" s="79">
        <f t="shared" si="554"/>
        <v>0.50335357910558165</v>
      </c>
      <c r="T1212" s="5">
        <v>4105</v>
      </c>
      <c r="U1212" s="80">
        <f>[5]Data!$X$1207</f>
        <v>690544.12</v>
      </c>
      <c r="V1212" s="81">
        <f>[5]Data!$Y$1207</f>
        <v>6132678.700000002</v>
      </c>
      <c r="W1212" s="67">
        <v>2494</v>
      </c>
      <c r="X1212" s="75">
        <f>'[7]From Apr 2018'!$GS$10</f>
        <v>162189615.13</v>
      </c>
      <c r="Y1212" s="79">
        <f t="shared" si="555"/>
        <v>0.77452105187607634</v>
      </c>
      <c r="Z1212" s="75">
        <f>'[7]From Apr 2018'!$GS$18</f>
        <v>1908381.84</v>
      </c>
      <c r="AA1212" s="77">
        <f t="shared" si="556"/>
        <v>7.8442418090717378E-2</v>
      </c>
    </row>
    <row r="1213" spans="1:27" s="82" customFormat="1" ht="13" x14ac:dyDescent="0.3">
      <c r="A1213" s="69">
        <v>44591</v>
      </c>
      <c r="B1213" s="70">
        <f t="shared" si="547"/>
        <v>25515154.363300003</v>
      </c>
      <c r="C1213" s="71">
        <f t="shared" si="548"/>
        <v>0.64316675705765203</v>
      </c>
      <c r="D1213" s="72">
        <f>[5]Data!$AJ$1208</f>
        <v>11827838.210000001</v>
      </c>
      <c r="E1213" s="81">
        <f>[5]Data!$I$1208</f>
        <v>14824141.679999998</v>
      </c>
      <c r="F1213" s="73"/>
      <c r="G1213" s="71">
        <f t="shared" si="549"/>
        <v>0.87113445977570891</v>
      </c>
      <c r="H1213" s="74">
        <f t="shared" si="525"/>
        <v>9538</v>
      </c>
      <c r="I1213" s="75">
        <f>'[6]Marketshare 2018'!$GT$13</f>
        <v>2363286910.5499997</v>
      </c>
      <c r="J1213" s="76">
        <f t="shared" si="550"/>
        <v>0.54583027151255292</v>
      </c>
      <c r="K1213" s="75">
        <f>'[6]Marketshare 2018'!$GT$67</f>
        <v>9562841.8083000015</v>
      </c>
      <c r="L1213" s="77">
        <f t="shared" si="551"/>
        <v>4.4960177029572737E-2</v>
      </c>
      <c r="M1213" s="75">
        <f t="shared" si="526"/>
        <v>356</v>
      </c>
      <c r="N1213" s="75">
        <f>'[6]Marketshare 2018'!$GT$24</f>
        <v>194549745</v>
      </c>
      <c r="O1213" s="78">
        <f t="shared" si="552"/>
        <v>0.67212204899723682</v>
      </c>
      <c r="P1213" s="75">
        <f>'[6]Marketshare 2018'!$GT$77</f>
        <v>5261299.875</v>
      </c>
      <c r="Q1213" s="77">
        <f t="shared" si="553"/>
        <v>0.30048298187180866</v>
      </c>
      <c r="R1213" s="72">
        <f>[5]Data!$W$1208</f>
        <v>1391905.0999999999</v>
      </c>
      <c r="S1213" s="79">
        <f t="shared" si="554"/>
        <v>0.71201114074910987</v>
      </c>
      <c r="T1213" s="5">
        <v>4105</v>
      </c>
      <c r="U1213" s="80">
        <f>[5]Data!$X$1208</f>
        <v>626747.17000000004</v>
      </c>
      <c r="V1213" s="81">
        <f>[5]Data!$Y$1208</f>
        <v>6264554.5700000003</v>
      </c>
      <c r="W1213" s="67">
        <v>2494</v>
      </c>
      <c r="X1213" s="75">
        <f>'[7]From Apr 2018'!$GT$10</f>
        <v>206128278.36000001</v>
      </c>
      <c r="Y1213" s="79">
        <f t="shared" si="555"/>
        <v>1.125033350830619</v>
      </c>
      <c r="Z1213" s="75">
        <f>'[7]From Apr 2018'!$GT$18</f>
        <v>2407805.84</v>
      </c>
      <c r="AA1213" s="77">
        <f t="shared" si="556"/>
        <v>7.7874026121242251E-2</v>
      </c>
    </row>
    <row r="1214" spans="1:27" s="82" customFormat="1" ht="13" x14ac:dyDescent="0.3">
      <c r="A1214" s="69">
        <v>44598</v>
      </c>
      <c r="B1214" s="70">
        <f t="shared" si="547"/>
        <v>23405213.351500001</v>
      </c>
      <c r="C1214" s="71">
        <f t="shared" si="548"/>
        <v>2.1480836725543684E-2</v>
      </c>
      <c r="D1214" s="72">
        <f>[5]Data!$AJ$1209</f>
        <v>16580010</v>
      </c>
      <c r="E1214" s="81">
        <f>[5]Data!$I$1209</f>
        <v>12691769.616799999</v>
      </c>
      <c r="F1214" s="73"/>
      <c r="G1214" s="71">
        <f t="shared" si="549"/>
        <v>0.15640111982146321</v>
      </c>
      <c r="H1214" s="74">
        <f t="shared" si="525"/>
        <v>9538</v>
      </c>
      <c r="I1214" s="75">
        <f>'[6]Marketshare 2018'!$GU$13</f>
        <v>2436691103.0799994</v>
      </c>
      <c r="J1214" s="76">
        <f t="shared" si="550"/>
        <v>0.33491350327069647</v>
      </c>
      <c r="K1214" s="75">
        <f>'[6]Marketshare 2018'!$GU$67</f>
        <v>9047756.2401000019</v>
      </c>
      <c r="L1214" s="77">
        <f t="shared" si="551"/>
        <v>4.1257024644169471E-2</v>
      </c>
      <c r="M1214" s="75">
        <f t="shared" si="526"/>
        <v>356</v>
      </c>
      <c r="N1214" s="75">
        <f>'[6]Marketshare 2018'!$GU$24</f>
        <v>217860425</v>
      </c>
      <c r="O1214" s="78">
        <f t="shared" si="552"/>
        <v>0.51374713315501364</v>
      </c>
      <c r="P1214" s="75">
        <f>'[6]Marketshare 2018'!$GU$77</f>
        <v>3644013.375</v>
      </c>
      <c r="Q1214" s="77">
        <f t="shared" si="553"/>
        <v>0.1858485197575466</v>
      </c>
      <c r="R1214" s="72">
        <f>[5]Data!$W$1209</f>
        <v>1379790.6363999997</v>
      </c>
      <c r="S1214" s="79">
        <f t="shared" si="554"/>
        <v>0.1558233182942157</v>
      </c>
      <c r="T1214" s="5">
        <v>4105</v>
      </c>
      <c r="U1214" s="80">
        <f>[5]Data!$X$1209</f>
        <v>515706.73000000004</v>
      </c>
      <c r="V1214" s="81">
        <f>[5]Data!$Y$1209</f>
        <v>6425169.7400000002</v>
      </c>
      <c r="W1214" s="67">
        <v>2494</v>
      </c>
      <c r="X1214" s="75">
        <f>'[7]From Apr 2018'!$GU$10</f>
        <v>203105917.5</v>
      </c>
      <c r="Y1214" s="79">
        <f t="shared" si="555"/>
        <v>0.6301980616306786</v>
      </c>
      <c r="Z1214" s="75">
        <f>'[7]From Apr 2018'!$GU$18</f>
        <v>2392776.63</v>
      </c>
      <c r="AA1214" s="77">
        <f t="shared" si="556"/>
        <v>7.8539534427892771E-2</v>
      </c>
    </row>
    <row r="1215" spans="1:27" s="82" customFormat="1" ht="13" x14ac:dyDescent="0.3">
      <c r="A1215" s="69">
        <v>44605</v>
      </c>
      <c r="B1215" s="70">
        <f t="shared" si="547"/>
        <v>22473689.838799998</v>
      </c>
      <c r="C1215" s="71">
        <f t="shared" si="548"/>
        <v>4.465496605641639E-2</v>
      </c>
      <c r="D1215" s="72">
        <f>[5]Data!$AJ$1210</f>
        <v>15239957.17</v>
      </c>
      <c r="E1215" s="81">
        <f>[5]Data!$I$1210</f>
        <v>11805557.888040001</v>
      </c>
      <c r="F1215" s="73"/>
      <c r="G1215" s="71">
        <f t="shared" si="549"/>
        <v>0.2952674792313521</v>
      </c>
      <c r="H1215" s="74">
        <f t="shared" si="525"/>
        <v>9538</v>
      </c>
      <c r="I1215" s="75">
        <f>'[6]Marketshare 2018'!$GV$13</f>
        <v>2166863748.2999997</v>
      </c>
      <c r="J1215" s="76">
        <f t="shared" si="550"/>
        <v>9.0151478114376626E-2</v>
      </c>
      <c r="K1215" s="75">
        <f>'[6]Marketshare 2018'!$GV$67</f>
        <v>8102750.4324000012</v>
      </c>
      <c r="L1215" s="77">
        <f t="shared" si="551"/>
        <v>4.1548787011012098E-2</v>
      </c>
      <c r="M1215" s="75">
        <f t="shared" si="526"/>
        <v>356</v>
      </c>
      <c r="N1215" s="75">
        <f>'[6]Marketshare 2018'!$GV$24</f>
        <v>204572570</v>
      </c>
      <c r="O1215" s="78">
        <f t="shared" si="552"/>
        <v>0.23297215544234318</v>
      </c>
      <c r="P1215" s="75">
        <f>'[6]Marketshare 2018'!$GV$77</f>
        <v>3702807.4499999997</v>
      </c>
      <c r="Q1215" s="77">
        <f t="shared" si="553"/>
        <v>0.20111349727874075</v>
      </c>
      <c r="R1215" s="72">
        <f>[5]Data!$W$1210</f>
        <v>1234920.3564000002</v>
      </c>
      <c r="S1215" s="79">
        <f t="shared" si="554"/>
        <v>-7.6133918676056234E-2</v>
      </c>
      <c r="T1215" s="5">
        <v>4105</v>
      </c>
      <c r="U1215" s="80">
        <f>[5]Data!$X$1210</f>
        <v>805182.32999999984</v>
      </c>
      <c r="V1215" s="81">
        <f>[5]Data!$Y$1210</f>
        <v>6668017.4400000004</v>
      </c>
      <c r="W1215" s="67">
        <v>2494</v>
      </c>
      <c r="X1215" s="75">
        <f>'[7]From Apr 2018'!$GV$10</f>
        <v>173442603.72</v>
      </c>
      <c r="Y1215" s="79">
        <f t="shared" si="555"/>
        <v>-1.9068560055042205E-3</v>
      </c>
      <c r="Z1215" s="75">
        <f>'[7]From Apr 2018'!$GV$18</f>
        <v>1960011.83</v>
      </c>
      <c r="AA1215" s="77">
        <f t="shared" si="556"/>
        <v>7.5337577118179427E-2</v>
      </c>
    </row>
    <row r="1216" spans="1:27" s="82" customFormat="1" ht="13" x14ac:dyDescent="0.3">
      <c r="A1216" s="69">
        <v>44612</v>
      </c>
      <c r="B1216" s="70">
        <f t="shared" si="547"/>
        <v>23616979.753599998</v>
      </c>
      <c r="C1216" s="71">
        <f t="shared" si="548"/>
        <v>5.4554986944330031E-2</v>
      </c>
      <c r="D1216" s="72">
        <f>[5]Data!$AJ$1211</f>
        <v>19212170.75</v>
      </c>
      <c r="E1216" s="81">
        <f>[5]Data!$I$1211</f>
        <v>12294080.076373</v>
      </c>
      <c r="F1216" s="73"/>
      <c r="G1216" s="71">
        <f t="shared" si="549"/>
        <v>0.21413341956932475</v>
      </c>
      <c r="H1216" s="74">
        <f t="shared" si="525"/>
        <v>9538</v>
      </c>
      <c r="I1216" s="75">
        <f>'[6]Marketshare 2018'!$GW$13</f>
        <v>2202953354.6400003</v>
      </c>
      <c r="J1216" s="76">
        <f t="shared" si="550"/>
        <v>0.17571044717588302</v>
      </c>
      <c r="K1216" s="75">
        <f>'[6]Marketshare 2018'!$GW$67</f>
        <v>7766230.0283999993</v>
      </c>
      <c r="L1216" s="77">
        <f t="shared" si="551"/>
        <v>3.9170799771246843E-2</v>
      </c>
      <c r="M1216" s="75">
        <f t="shared" si="526"/>
        <v>356</v>
      </c>
      <c r="N1216" s="75">
        <f>'[6]Marketshare 2018'!$GW$24</f>
        <v>200802870</v>
      </c>
      <c r="O1216" s="78">
        <f t="shared" si="552"/>
        <v>0.24035983016208085</v>
      </c>
      <c r="P1216" s="75">
        <f>'[6]Marketshare 2018'!$GW$77</f>
        <v>4527850.05</v>
      </c>
      <c r="Q1216" s="77">
        <f t="shared" si="553"/>
        <v>0.25054146387449544</v>
      </c>
      <c r="R1216" s="72">
        <f>[5]Data!$W$1211</f>
        <v>1078839.5551999998</v>
      </c>
      <c r="S1216" s="79">
        <f t="shared" si="554"/>
        <v>-2.1443074751979818E-2</v>
      </c>
      <c r="T1216" s="5">
        <v>4105</v>
      </c>
      <c r="U1216" s="80">
        <f>[5]Data!$X$1211</f>
        <v>492023.59</v>
      </c>
      <c r="V1216" s="81">
        <f>[5]Data!$Y$1211</f>
        <v>7723473.1900000004</v>
      </c>
      <c r="W1216" s="67">
        <v>2494</v>
      </c>
      <c r="X1216" s="75">
        <f>'[7]From Apr 2018'!$GW$10</f>
        <v>170345556.72999999</v>
      </c>
      <c r="Y1216" s="79">
        <f t="shared" si="555"/>
        <v>0.10841315016943831</v>
      </c>
      <c r="Z1216" s="75">
        <f>'[7]From Apr 2018'!$GW$18</f>
        <v>2028563.34</v>
      </c>
      <c r="AA1216" s="77">
        <f t="shared" si="556"/>
        <v>7.9390128275757366E-2</v>
      </c>
    </row>
    <row r="1217" spans="1:27" s="82" customFormat="1" ht="13" x14ac:dyDescent="0.3">
      <c r="A1217" s="69">
        <v>44619</v>
      </c>
      <c r="B1217" s="70">
        <f t="shared" si="547"/>
        <v>23067285.954000004</v>
      </c>
      <c r="C1217" s="71">
        <f t="shared" si="548"/>
        <v>8.498923119997559E-2</v>
      </c>
      <c r="D1217" s="72">
        <f>[5]Data!$AJ$1212</f>
        <v>17331238</v>
      </c>
      <c r="E1217" s="81">
        <f>[5]Data!$I$1212</f>
        <v>12709267.699999999</v>
      </c>
      <c r="F1217" s="73"/>
      <c r="G1217" s="71">
        <f t="shared" si="549"/>
        <v>0.26424873078144295</v>
      </c>
      <c r="H1217" s="74">
        <f t="shared" si="525"/>
        <v>9538</v>
      </c>
      <c r="I1217" s="75">
        <f>'[6]Marketshare 2018'!$GX$13</f>
        <v>2369256335.0699997</v>
      </c>
      <c r="J1217" s="76">
        <f t="shared" si="550"/>
        <v>0.3124761216381744</v>
      </c>
      <c r="K1217" s="75">
        <f>'[6]Marketshare 2018'!$GX$67</f>
        <v>9046197.0540000014</v>
      </c>
      <c r="L1217" s="77">
        <f t="shared" si="551"/>
        <v>4.2423987270685234E-2</v>
      </c>
      <c r="M1217" s="75">
        <f t="shared" si="526"/>
        <v>356</v>
      </c>
      <c r="N1217" s="75">
        <f>'[6]Marketshare 2018'!$GX$24</f>
        <v>189704540</v>
      </c>
      <c r="O1217" s="78">
        <f t="shared" si="552"/>
        <v>0.11074322078608123</v>
      </c>
      <c r="P1217" s="75">
        <f>'[6]Marketshare 2018'!$GX$77</f>
        <v>3663070.65</v>
      </c>
      <c r="Q1217" s="77">
        <f t="shared" si="553"/>
        <v>0.21454829178047083</v>
      </c>
      <c r="R1217" s="72">
        <f>[5]Data!$W$1212</f>
        <v>1429386.7500000002</v>
      </c>
      <c r="S1217" s="79">
        <f t="shared" si="554"/>
        <v>0.46474841564440172</v>
      </c>
      <c r="T1217" s="5">
        <v>4105</v>
      </c>
      <c r="U1217" s="80">
        <f>[5]Data!$X$1212</f>
        <v>533392.29</v>
      </c>
      <c r="V1217" s="81">
        <f>[5]Data!$Y$1212</f>
        <v>6219872.3700000001</v>
      </c>
      <c r="W1217" s="67">
        <v>2494</v>
      </c>
      <c r="X1217" s="75">
        <f>'[7]From Apr 2018'!$GX$10</f>
        <v>191508482.50999999</v>
      </c>
      <c r="Y1217" s="79">
        <f t="shared" si="555"/>
        <v>0.28453552337671728</v>
      </c>
      <c r="Z1217" s="75">
        <f>'[7]From Apr 2018'!$GX$18</f>
        <v>2175366.84</v>
      </c>
      <c r="AA1217" s="77">
        <f t="shared" si="556"/>
        <v>7.5727432069452719E-2</v>
      </c>
    </row>
    <row r="1218" spans="1:27" s="82" customFormat="1" ht="13" x14ac:dyDescent="0.3">
      <c r="A1218" s="69">
        <v>44626</v>
      </c>
      <c r="B1218" s="70">
        <f t="shared" si="547"/>
        <v>23579889.0975</v>
      </c>
      <c r="C1218" s="71">
        <f t="shared" si="548"/>
        <v>4.6421719586652754E-2</v>
      </c>
      <c r="D1218" s="72">
        <f>[5]Data!$AJ$1213</f>
        <v>17585348.009999998</v>
      </c>
      <c r="E1218" s="81">
        <f>[5]Data!$I$1213</f>
        <v>14411257.139999999</v>
      </c>
      <c r="F1218" s="73"/>
      <c r="G1218" s="71">
        <f t="shared" si="549"/>
        <v>0.24902570785070943</v>
      </c>
      <c r="H1218" s="74">
        <f t="shared" si="525"/>
        <v>9538</v>
      </c>
      <c r="I1218" s="75">
        <f>'[6]Marketshare 2018'!$GY$13</f>
        <v>2413728446.3699999</v>
      </c>
      <c r="J1218" s="76">
        <f t="shared" si="550"/>
        <v>0.16464716265838608</v>
      </c>
      <c r="K1218" s="75">
        <f>'[6]Marketshare 2018'!$GY$67</f>
        <v>9261779.5665000007</v>
      </c>
      <c r="L1218" s="77">
        <f t="shared" si="551"/>
        <v>4.263473051608771E-2</v>
      </c>
      <c r="M1218" s="75">
        <f t="shared" si="526"/>
        <v>356</v>
      </c>
      <c r="N1218" s="75">
        <f>'[6]Marketshare 2018'!$GY$24</f>
        <v>243429625</v>
      </c>
      <c r="O1218" s="78">
        <f t="shared" si="552"/>
        <v>0.30515005348238966</v>
      </c>
      <c r="P1218" s="75">
        <f>'[6]Marketshare 2018'!$GY$77</f>
        <v>5149477.5750000002</v>
      </c>
      <c r="Q1218" s="77">
        <f t="shared" si="553"/>
        <v>0.23504295132525471</v>
      </c>
      <c r="R1218" s="72">
        <f>[5]Data!$W$1213</f>
        <v>1475259.8659999997</v>
      </c>
      <c r="S1218" s="79">
        <f t="shared" si="554"/>
        <v>0.15255804881335644</v>
      </c>
      <c r="T1218" s="5">
        <v>4105</v>
      </c>
      <c r="U1218" s="80">
        <f>[5]Data!$X$1213</f>
        <v>528125.75</v>
      </c>
      <c r="V1218" s="81">
        <f>[5]Data!$Y$1213</f>
        <v>4628121.84</v>
      </c>
      <c r="W1218" s="67">
        <v>2494</v>
      </c>
      <c r="X1218" s="75">
        <f>'[7]From Apr 2018'!$GY$10</f>
        <v>218187206.59000003</v>
      </c>
      <c r="Y1218" s="79">
        <f t="shared" si="555"/>
        <v>0.20870859703386313</v>
      </c>
      <c r="Z1218" s="75">
        <f>'[7]From Apr 2018'!$GY$18</f>
        <v>2537124.5</v>
      </c>
      <c r="AA1218" s="77">
        <f t="shared" si="556"/>
        <v>7.7521334076736587E-2</v>
      </c>
    </row>
    <row r="1219" spans="1:27" s="82" customFormat="1" ht="13" x14ac:dyDescent="0.3">
      <c r="A1219" s="69">
        <v>44633</v>
      </c>
      <c r="B1219" s="70">
        <f t="shared" si="547"/>
        <v>22637039.804439999</v>
      </c>
      <c r="C1219" s="71">
        <f t="shared" si="548"/>
        <v>-3.7715659026833159E-2</v>
      </c>
      <c r="D1219" s="72">
        <f>[5]Data!$AJ$1214</f>
        <v>16826623.34</v>
      </c>
      <c r="E1219" s="81">
        <f>[5]Data!$I$1214</f>
        <v>11356619.52</v>
      </c>
      <c r="F1219" s="73"/>
      <c r="G1219" s="71">
        <f t="shared" si="549"/>
        <v>-6.0927512016702878E-2</v>
      </c>
      <c r="H1219" s="74">
        <f t="shared" si="525"/>
        <v>9538</v>
      </c>
      <c r="I1219" s="75">
        <f>'[6]Marketshare 2018'!$GZ$13</f>
        <v>2306660239.3099999</v>
      </c>
      <c r="J1219" s="76">
        <f t="shared" si="550"/>
        <v>0.11046065328497323</v>
      </c>
      <c r="K1219" s="75">
        <f>'[6]Marketshare 2018'!$GZ$67</f>
        <v>8555793.9044399988</v>
      </c>
      <c r="L1219" s="77">
        <f t="shared" si="551"/>
        <v>4.121299491616371E-2</v>
      </c>
      <c r="M1219" s="75">
        <f t="shared" si="526"/>
        <v>356</v>
      </c>
      <c r="N1219" s="75">
        <f>'[6]Marketshare 2018'!$GZ$24</f>
        <v>200022050</v>
      </c>
      <c r="O1219" s="78">
        <f t="shared" si="552"/>
        <v>0.11100027019325198</v>
      </c>
      <c r="P1219" s="75">
        <f>'[6]Marketshare 2018'!$GZ$77</f>
        <v>2800825.65</v>
      </c>
      <c r="Q1219" s="77">
        <f t="shared" si="553"/>
        <v>0.15558427183403029</v>
      </c>
      <c r="R1219" s="72">
        <f>[5]Data!$W$1214</f>
        <v>1225615.1200000001</v>
      </c>
      <c r="S1219" s="79">
        <f t="shared" si="554"/>
        <v>-5.3410470246712971E-2</v>
      </c>
      <c r="T1219" s="5">
        <v>4105</v>
      </c>
      <c r="U1219" s="80">
        <f>[5]Data!$X$1214</f>
        <v>1370469.3900000001</v>
      </c>
      <c r="V1219" s="81">
        <f>[5]Data!$Y$1214</f>
        <v>6624142.0999999996</v>
      </c>
      <c r="W1219" s="67">
        <v>2494</v>
      </c>
      <c r="X1219" s="75">
        <f>'[7]From Apr 2018'!$GZ$10</f>
        <v>176765889.86000001</v>
      </c>
      <c r="Y1219" s="79">
        <f t="shared" si="555"/>
        <v>-7.8394430064933074E-2</v>
      </c>
      <c r="Z1219" s="75">
        <f>'[7]From Apr 2018'!$GZ$18</f>
        <v>2060193.6400000001</v>
      </c>
      <c r="AA1219" s="77">
        <f t="shared" si="556"/>
        <v>7.7699517013970279E-2</v>
      </c>
    </row>
    <row r="1220" spans="1:27" s="82" customFormat="1" ht="13" x14ac:dyDescent="0.3">
      <c r="A1220" s="69">
        <v>44640</v>
      </c>
      <c r="B1220" s="70">
        <f t="shared" si="547"/>
        <v>19523322.825399995</v>
      </c>
      <c r="C1220" s="71">
        <f t="shared" si="548"/>
        <v>-5.3821773324114752E-2</v>
      </c>
      <c r="D1220" s="72">
        <f>[5]Data!$AJ$1215</f>
        <v>20757624.649999999</v>
      </c>
      <c r="E1220" s="81">
        <f>[5]Data!$I$1215</f>
        <v>10453967.379999999</v>
      </c>
      <c r="F1220" s="73"/>
      <c r="G1220" s="71">
        <f t="shared" si="549"/>
        <v>-0.10538526241271429</v>
      </c>
      <c r="H1220" s="74">
        <f t="shared" si="525"/>
        <v>9538</v>
      </c>
      <c r="I1220" s="75">
        <f>'[6]Marketshare 2018'!$HA$13</f>
        <v>2253914716.5899997</v>
      </c>
      <c r="J1220" s="76">
        <f t="shared" si="550"/>
        <v>0.17218552209398807</v>
      </c>
      <c r="K1220" s="75">
        <f>'[6]Marketshare 2018'!$HA$67</f>
        <v>8381880.0504000001</v>
      </c>
      <c r="L1220" s="77">
        <f t="shared" si="551"/>
        <v>4.1320108464840938E-2</v>
      </c>
      <c r="M1220" s="75">
        <f t="shared" si="526"/>
        <v>356</v>
      </c>
      <c r="N1220" s="75">
        <f>'[6]Marketshare 2018'!$HA$24</f>
        <v>189804130</v>
      </c>
      <c r="O1220" s="78">
        <f t="shared" si="552"/>
        <v>0.10525624674559197</v>
      </c>
      <c r="P1220" s="75">
        <f>'[6]Marketshare 2018'!$HA$77</f>
        <v>2072087.325</v>
      </c>
      <c r="Q1220" s="77">
        <f t="shared" si="553"/>
        <v>0.12129974463674736</v>
      </c>
      <c r="R1220" s="72">
        <f>[5]Data!$W$1215</f>
        <v>1164303.1100000001</v>
      </c>
      <c r="S1220" s="79">
        <f t="shared" si="554"/>
        <v>5.3416838276433731E-2</v>
      </c>
      <c r="T1220" s="5">
        <v>4105</v>
      </c>
      <c r="U1220" s="80">
        <f>[5]Data!$X$1215</f>
        <v>0</v>
      </c>
      <c r="V1220" s="81">
        <f>[5]Data!$Y$1215</f>
        <v>5769882.7999999989</v>
      </c>
      <c r="W1220" s="67">
        <v>2494</v>
      </c>
      <c r="X1220" s="75">
        <f>'[7]From Apr 2018'!$HA$10</f>
        <v>175845040.81</v>
      </c>
      <c r="Y1220" s="79">
        <f t="shared" si="555"/>
        <v>0.12561791290523483</v>
      </c>
      <c r="Z1220" s="75">
        <f>'[7]From Apr 2018'!$HA$18</f>
        <v>2135169.54</v>
      </c>
      <c r="AA1220" s="77">
        <f t="shared" si="556"/>
        <v>8.09489055502014E-2</v>
      </c>
    </row>
    <row r="1221" spans="1:27" s="82" customFormat="1" ht="13" x14ac:dyDescent="0.3">
      <c r="A1221" s="69">
        <v>44647</v>
      </c>
      <c r="B1221" s="70">
        <f t="shared" si="547"/>
        <v>20412940.048899997</v>
      </c>
      <c r="C1221" s="71">
        <f t="shared" si="548"/>
        <v>8.6497258397227661E-2</v>
      </c>
      <c r="D1221" s="72">
        <f>[5]Data!$AJ$1216</f>
        <v>24963398</v>
      </c>
      <c r="E1221" s="81">
        <f>[5]Data!$I$1216</f>
        <v>12093582.43</v>
      </c>
      <c r="F1221" s="73"/>
      <c r="G1221" s="71">
        <f t="shared" si="549"/>
        <v>0.15331549949507428</v>
      </c>
      <c r="H1221" s="74">
        <f t="shared" si="525"/>
        <v>9538</v>
      </c>
      <c r="I1221" s="75">
        <f>'[6]Marketshare 2018'!$HB$13</f>
        <v>2539699417.9400001</v>
      </c>
      <c r="J1221" s="76">
        <f t="shared" si="550"/>
        <v>0.27819383891499472</v>
      </c>
      <c r="K1221" s="75">
        <f>'[6]Marketshare 2018'!$HB$67</f>
        <v>8551994.2389000002</v>
      </c>
      <c r="L1221" s="77">
        <f t="shared" si="551"/>
        <v>3.7414726143881367E-2</v>
      </c>
      <c r="M1221" s="75">
        <f t="shared" si="526"/>
        <v>356</v>
      </c>
      <c r="N1221" s="75">
        <f>'[6]Marketshare 2018'!$HB$24</f>
        <v>222693280</v>
      </c>
      <c r="O1221" s="78">
        <f t="shared" si="552"/>
        <v>0.31288465084821859</v>
      </c>
      <c r="P1221" s="75">
        <f>'[6]Marketshare 2018'!$HB$77</f>
        <v>3541588.1999999997</v>
      </c>
      <c r="Q1221" s="77">
        <f t="shared" si="553"/>
        <v>0.17670483815227833</v>
      </c>
      <c r="R1221" s="72">
        <f>[5]Data!$W$1216</f>
        <v>1332942.8599999999</v>
      </c>
      <c r="S1221" s="79">
        <f t="shared" si="554"/>
        <v>0.18337145181452463</v>
      </c>
      <c r="T1221" s="5">
        <v>4105</v>
      </c>
      <c r="U1221" s="80">
        <f>[5]Data!$X$1216</f>
        <v>791590.26</v>
      </c>
      <c r="V1221" s="81">
        <f>[5]Data!$Y$1216</f>
        <v>3938062.86</v>
      </c>
      <c r="W1221" s="67">
        <v>2494</v>
      </c>
      <c r="X1221" s="75">
        <f>'[7]From Apr 2018'!$HB$10</f>
        <v>190975469.91</v>
      </c>
      <c r="Y1221" s="79">
        <f t="shared" si="555"/>
        <v>0.24321719349122084</v>
      </c>
      <c r="Z1221" s="75">
        <f>'[7]From Apr 2018'!$HB$18</f>
        <v>2256761.63</v>
      </c>
      <c r="AA1221" s="77">
        <f t="shared" si="556"/>
        <v>7.878015716062145E-2</v>
      </c>
    </row>
    <row r="1222" spans="1:27" s="82" customFormat="1" ht="13" x14ac:dyDescent="0.3">
      <c r="A1222" s="69">
        <v>44654</v>
      </c>
      <c r="B1222" s="70">
        <f t="shared" ref="B1222:B1228" si="557">+K1222+P1222+R1222+U1222+V1222+Z1222</f>
        <v>24651494.510000002</v>
      </c>
      <c r="C1222" s="71">
        <f t="shared" ref="C1222:C1230" si="558">(B1222/B1169)-1</f>
        <v>1.8597481584758047E-2</v>
      </c>
      <c r="D1222" s="72">
        <f>[5]Data!$AJ$1217</f>
        <v>29086797</v>
      </c>
      <c r="E1222" s="81">
        <f>[5]Data!$I$1217</f>
        <v>14172015.959999999</v>
      </c>
      <c r="F1222" s="73"/>
      <c r="G1222" s="71">
        <f t="shared" ref="G1222:G1230" si="559">(E1222/E1169)-1</f>
        <v>0.19189150526847976</v>
      </c>
      <c r="H1222" s="74">
        <f t="shared" si="525"/>
        <v>9538</v>
      </c>
      <c r="I1222" s="75">
        <f>'[6]Marketshare 2018'!$HC$13</f>
        <v>2575400721.8800001</v>
      </c>
      <c r="J1222" s="76">
        <f t="shared" ref="J1222:J1230" si="560">(I1222/I1169)-1</f>
        <v>0.2163215672056884</v>
      </c>
      <c r="K1222" s="75">
        <f>'[6]Marketshare 2018'!$HC$67</f>
        <v>10245580.109999999</v>
      </c>
      <c r="L1222" s="77">
        <f t="shared" ref="L1222:L1230" si="561">(K1222/0.09)/I1222</f>
        <v>4.4202744075065276E-2</v>
      </c>
      <c r="M1222" s="75">
        <f t="shared" si="526"/>
        <v>356</v>
      </c>
      <c r="N1222" s="75">
        <f>'[6]Marketshare 2018'!$HC$24</f>
        <v>228604770</v>
      </c>
      <c r="O1222" s="78">
        <f t="shared" ref="O1222:O1230" si="562">(N1222/N1169)-1</f>
        <v>0.29696684307638543</v>
      </c>
      <c r="P1222" s="75">
        <f>'[6]Marketshare 2018'!$HC$77</f>
        <v>3926435.8499999996</v>
      </c>
      <c r="Q1222" s="77">
        <f t="shared" ref="Q1222:Q1230" si="563">(P1222/0.09)/N1222</f>
        <v>0.19084057169935692</v>
      </c>
      <c r="R1222" s="72">
        <f>[5]Data!$W$1217</f>
        <v>1516994.04</v>
      </c>
      <c r="S1222" s="79">
        <f t="shared" ref="S1222:S1230" si="564">(R1222/R1169)-1</f>
        <v>0.19077657109240764</v>
      </c>
      <c r="T1222" s="5">
        <v>4105</v>
      </c>
      <c r="U1222" s="80">
        <f>[5]Data!$X$1217</f>
        <v>1557498.1</v>
      </c>
      <c r="V1222" s="81">
        <f>[5]Data!$Y$1217</f>
        <v>4948888.42</v>
      </c>
      <c r="W1222" s="67">
        <v>2494</v>
      </c>
      <c r="X1222" s="75">
        <f>'[7]From Apr 2018'!$HC$10</f>
        <v>213925817.36000001</v>
      </c>
      <c r="Y1222" s="79">
        <f t="shared" ref="Y1222:Y1230" si="565">(X1222/X1169)-1</f>
        <v>0.22324838094665056</v>
      </c>
      <c r="Z1222" s="75">
        <f>'[7]From Apr 2018'!$HC$18</f>
        <v>2456097.9899999998</v>
      </c>
      <c r="AA1222" s="77">
        <f t="shared" ref="AA1222:AA1230" si="566">(Z1222/0.15)/X1222</f>
        <v>7.6540488670637744E-2</v>
      </c>
    </row>
    <row r="1223" spans="1:27" s="82" customFormat="1" ht="13" x14ac:dyDescent="0.3">
      <c r="A1223" s="69">
        <v>44661</v>
      </c>
      <c r="B1223" s="70">
        <f t="shared" si="547"/>
        <v>21031984.1263</v>
      </c>
      <c r="C1223" s="71">
        <f t="shared" si="558"/>
        <v>-0.12322252858097427</v>
      </c>
      <c r="D1223" s="72">
        <f>[5]Data!$AJ$1218</f>
        <v>22740409.100000001</v>
      </c>
      <c r="E1223" s="81">
        <f>[5]Data!$I$1218</f>
        <v>11561768.939999999</v>
      </c>
      <c r="F1223" s="73"/>
      <c r="G1223" s="71">
        <f t="shared" si="559"/>
        <v>1.1251755761780169E-2</v>
      </c>
      <c r="H1223" s="74">
        <f t="shared" si="525"/>
        <v>9538</v>
      </c>
      <c r="I1223" s="75">
        <f>'[6]Marketshare 2018'!$HD$13</f>
        <v>2270180885.79</v>
      </c>
      <c r="J1223" s="76">
        <f t="shared" si="560"/>
        <v>0.1245766573524727</v>
      </c>
      <c r="K1223" s="75">
        <f>'[6]Marketshare 2018'!$HD$67</f>
        <v>8084416.1013000002</v>
      </c>
      <c r="L1223" s="77">
        <f t="shared" si="561"/>
        <v>3.9568144605684662E-2</v>
      </c>
      <c r="M1223" s="75">
        <f t="shared" si="526"/>
        <v>356</v>
      </c>
      <c r="N1223" s="75">
        <f>'[6]Marketshare 2018'!$HD$24</f>
        <v>250298770</v>
      </c>
      <c r="O1223" s="78">
        <f t="shared" si="562"/>
        <v>0.52059891600751707</v>
      </c>
      <c r="P1223" s="75">
        <f>'[6]Marketshare 2018'!$HD$77</f>
        <v>3474983.0249999999</v>
      </c>
      <c r="Q1223" s="77">
        <f t="shared" si="563"/>
        <v>0.15425933775064096</v>
      </c>
      <c r="R1223" s="72">
        <f>[5]Data!$W$1218</f>
        <v>1206849.76</v>
      </c>
      <c r="S1223" s="79">
        <f t="shared" si="564"/>
        <v>2.4958284864690983E-2</v>
      </c>
      <c r="T1223" s="5">
        <v>4105</v>
      </c>
      <c r="U1223" s="80">
        <f>[5]Data!$X$1218</f>
        <v>664241.23</v>
      </c>
      <c r="V1223" s="81">
        <f>[5]Data!$Y$1218</f>
        <v>5352870.1100000003</v>
      </c>
      <c r="W1223" s="67">
        <v>2494</v>
      </c>
      <c r="X1223" s="75">
        <f>'[7]From Apr 2018'!$HD$10</f>
        <v>193493081.66999999</v>
      </c>
      <c r="Y1223" s="79">
        <f t="shared" si="565"/>
        <v>7.7941966576721144E-2</v>
      </c>
      <c r="Z1223" s="75">
        <f>'[7]From Apr 2018'!$HD$18</f>
        <v>2248623.9</v>
      </c>
      <c r="AA1223" s="77">
        <f t="shared" si="566"/>
        <v>7.7474738996439502E-2</v>
      </c>
    </row>
    <row r="1224" spans="1:27" s="82" customFormat="1" ht="13" x14ac:dyDescent="0.3">
      <c r="A1224" s="69">
        <v>44668</v>
      </c>
      <c r="B1224" s="70">
        <f t="shared" si="547"/>
        <v>19716003.270400003</v>
      </c>
      <c r="C1224" s="71">
        <f t="shared" si="558"/>
        <v>-3.6369926182312828E-2</v>
      </c>
      <c r="D1224" s="72">
        <f>[5]Data!$AJ$1219</f>
        <v>30388359.52</v>
      </c>
      <c r="E1224" s="81">
        <f>[5]Data!$I$1219</f>
        <v>11409458.289999999</v>
      </c>
      <c r="F1224" s="73"/>
      <c r="G1224" s="71">
        <f t="shared" si="559"/>
        <v>4.7827080827542279E-2</v>
      </c>
      <c r="H1224" s="74">
        <f t="shared" si="525"/>
        <v>9538</v>
      </c>
      <c r="I1224" s="75">
        <f>'[6]Marketshare 2018'!$HE$13</f>
        <v>2231692294.29</v>
      </c>
      <c r="J1224" s="76">
        <f t="shared" si="560"/>
        <v>0.11122944331199314</v>
      </c>
      <c r="K1224" s="75">
        <f>'[6]Marketshare 2018'!$HE$67</f>
        <v>8285012.6903999997</v>
      </c>
      <c r="L1224" s="77">
        <f t="shared" si="561"/>
        <v>4.1249278314727071E-2</v>
      </c>
      <c r="M1224" s="75">
        <f t="shared" si="526"/>
        <v>356</v>
      </c>
      <c r="N1224" s="75">
        <f>'[6]Marketshare 2018'!$HE$24</f>
        <v>212173220</v>
      </c>
      <c r="O1224" s="78">
        <f t="shared" si="562"/>
        <v>0.36988229986169663</v>
      </c>
      <c r="P1224" s="75">
        <f>'[6]Marketshare 2018'!$HE$77</f>
        <v>3094132.59</v>
      </c>
      <c r="Q1224" s="77">
        <f t="shared" si="563"/>
        <v>0.16203388438936828</v>
      </c>
      <c r="R1224" s="72">
        <f>[5]Data!$W$1219</f>
        <v>1044969.3400000001</v>
      </c>
      <c r="S1224" s="79">
        <f t="shared" si="564"/>
        <v>-8.1108944985389564E-2</v>
      </c>
      <c r="T1224" s="5">
        <v>4105</v>
      </c>
      <c r="U1224" s="80">
        <f>[5]Data!$X$1219</f>
        <v>681351.21</v>
      </c>
      <c r="V1224" s="81">
        <f>[5]Data!$Y$1219</f>
        <v>4619734.68</v>
      </c>
      <c r="W1224" s="67">
        <v>2494</v>
      </c>
      <c r="X1224" s="75">
        <f>'[7]From Apr 2018'!$HE$10</f>
        <v>165247178.20999998</v>
      </c>
      <c r="Y1224" s="79">
        <f t="shared" si="565"/>
        <v>1.1190527418943219E-2</v>
      </c>
      <c r="Z1224" s="75">
        <f>'[7]From Apr 2018'!$HE$18</f>
        <v>1990802.7599999998</v>
      </c>
      <c r="AA1224" s="77">
        <f t="shared" si="566"/>
        <v>8.0316157551166209E-2</v>
      </c>
    </row>
    <row r="1225" spans="1:27" s="82" customFormat="1" ht="13" x14ac:dyDescent="0.3">
      <c r="A1225" s="69">
        <v>44675</v>
      </c>
      <c r="B1225" s="70">
        <f t="shared" si="557"/>
        <v>22887182.439399995</v>
      </c>
      <c r="C1225" s="71">
        <f t="shared" si="558"/>
        <v>-3.4259173015289024E-2</v>
      </c>
      <c r="D1225" s="72">
        <f>[5]Data!$AJ$1220</f>
        <v>34613326</v>
      </c>
      <c r="E1225" s="81">
        <f>[5]Data!$I$1220</f>
        <v>12963912.260000002</v>
      </c>
      <c r="F1225" s="73"/>
      <c r="G1225" s="71">
        <f t="shared" si="559"/>
        <v>0.29649231982087243</v>
      </c>
      <c r="H1225" s="74">
        <f t="shared" si="525"/>
        <v>9538</v>
      </c>
      <c r="I1225" s="75">
        <f>'[6]Marketshare 2018'!$HF$13</f>
        <v>2425977440.1100001</v>
      </c>
      <c r="J1225" s="76">
        <f t="shared" si="560"/>
        <v>0.34739020523127917</v>
      </c>
      <c r="K1225" s="75">
        <f>'[6]Marketshare 2018'!$HF$67</f>
        <v>9836351.0693999995</v>
      </c>
      <c r="L1225" s="77">
        <f t="shared" si="561"/>
        <v>4.5051032978709139E-2</v>
      </c>
      <c r="M1225" s="75">
        <f t="shared" si="526"/>
        <v>356</v>
      </c>
      <c r="N1225" s="75">
        <f>'[6]Marketshare 2018'!$HF$24</f>
        <v>208250680</v>
      </c>
      <c r="O1225" s="78">
        <f t="shared" si="562"/>
        <v>0.41829635139091681</v>
      </c>
      <c r="P1225" s="75">
        <f>'[6]Marketshare 2018'!$HF$77</f>
        <v>3127561.1999999997</v>
      </c>
      <c r="Q1225" s="77">
        <f t="shared" si="563"/>
        <v>0.16686946712490927</v>
      </c>
      <c r="R1225" s="72">
        <f>[5]Data!$W$1220</f>
        <v>1140642.27</v>
      </c>
      <c r="S1225" s="79">
        <f t="shared" si="564"/>
        <v>7.8555468633094039E-2</v>
      </c>
      <c r="T1225" s="5">
        <v>4105</v>
      </c>
      <c r="U1225" s="80">
        <f>[5]Data!$X$1220</f>
        <v>488592.62</v>
      </c>
      <c r="V1225" s="81">
        <f>[5]Data!$Y$1220</f>
        <v>6443768.6699999999</v>
      </c>
      <c r="W1225" s="67">
        <v>2494</v>
      </c>
      <c r="X1225" s="75">
        <f>'[7]From Apr 2018'!$HF$10</f>
        <v>163014166.03</v>
      </c>
      <c r="Y1225" s="79">
        <f t="shared" si="565"/>
        <v>5.7464758190261866E-2</v>
      </c>
      <c r="Z1225" s="75">
        <f>'[7]From Apr 2018'!$HF$18</f>
        <v>1850266.61</v>
      </c>
      <c r="AA1225" s="77">
        <f t="shared" si="566"/>
        <v>7.5668949722217799E-2</v>
      </c>
    </row>
    <row r="1226" spans="1:27" s="82" customFormat="1" ht="13" x14ac:dyDescent="0.3">
      <c r="A1226" s="69">
        <v>44682</v>
      </c>
      <c r="B1226" s="70">
        <f t="shared" si="547"/>
        <v>26310829.781499997</v>
      </c>
      <c r="C1226" s="71">
        <f t="shared" si="558"/>
        <v>0.23052157189137046</v>
      </c>
      <c r="D1226" s="72">
        <f>[5]Data!$AJ$1221</f>
        <v>26670103.789999999</v>
      </c>
      <c r="E1226" s="81">
        <f>[5]Data!$I$1221</f>
        <v>13603277.861779999</v>
      </c>
      <c r="F1226" s="73"/>
      <c r="G1226" s="71">
        <f t="shared" si="559"/>
        <v>0.28711862529167553</v>
      </c>
      <c r="H1226" s="74">
        <f t="shared" si="525"/>
        <v>9538</v>
      </c>
      <c r="I1226" s="75">
        <f>'[6]Marketshare 2018'!$HG$13</f>
        <v>2620618325.9000006</v>
      </c>
      <c r="J1226" s="76">
        <f t="shared" si="560"/>
        <v>0.41686951271784745</v>
      </c>
      <c r="K1226" s="75">
        <f>'[6]Marketshare 2018'!$HG$67</f>
        <v>10462373.918099999</v>
      </c>
      <c r="L1226" s="77">
        <f t="shared" si="561"/>
        <v>4.435922543206542E-2</v>
      </c>
      <c r="M1226" s="75">
        <f t="shared" si="526"/>
        <v>356</v>
      </c>
      <c r="N1226" s="75">
        <f>'[6]Marketshare 2018'!$HG$24</f>
        <v>261816275</v>
      </c>
      <c r="O1226" s="78">
        <f t="shared" si="562"/>
        <v>0.76156111576050756</v>
      </c>
      <c r="P1226" s="75">
        <f>'[6]Marketshare 2018'!$HG$77</f>
        <v>3140903.9249999998</v>
      </c>
      <c r="Q1226" s="77">
        <f t="shared" si="563"/>
        <v>0.13329550464347567</v>
      </c>
      <c r="R1226" s="72">
        <f>[5]Data!$W$1221</f>
        <v>1576927.3583999996</v>
      </c>
      <c r="S1226" s="79">
        <f t="shared" si="564"/>
        <v>0.61516779657313991</v>
      </c>
      <c r="T1226" s="5">
        <v>4105</v>
      </c>
      <c r="U1226" s="80">
        <f>[5]Data!$X$1221</f>
        <v>496094.18</v>
      </c>
      <c r="V1226" s="81">
        <f>[5]Data!$Y$1221</f>
        <v>8118637.1399999997</v>
      </c>
      <c r="W1226" s="67">
        <v>2494</v>
      </c>
      <c r="X1226" s="75">
        <f>'[7]From Apr 2018'!$HG$10</f>
        <v>218137397.41000003</v>
      </c>
      <c r="Y1226" s="79">
        <f t="shared" si="565"/>
        <v>0.34445312339741818</v>
      </c>
      <c r="Z1226" s="75">
        <f>'[7]From Apr 2018'!$HG$18</f>
        <v>2515893.2599999998</v>
      </c>
      <c r="AA1226" s="77">
        <f t="shared" si="566"/>
        <v>7.6890170747789574E-2</v>
      </c>
    </row>
    <row r="1227" spans="1:27" s="82" customFormat="1" ht="13" x14ac:dyDescent="0.3">
      <c r="A1227" s="69">
        <v>44689</v>
      </c>
      <c r="B1227" s="70">
        <f t="shared" si="547"/>
        <v>23979909.035099998</v>
      </c>
      <c r="C1227" s="71">
        <f t="shared" si="558"/>
        <v>0.10802722194408587</v>
      </c>
      <c r="D1227" s="72">
        <f>[5]Data!$AJ$1222</f>
        <v>15484832</v>
      </c>
      <c r="E1227" s="81">
        <f>[5]Data!$I$1222</f>
        <v>13639489.347320002</v>
      </c>
      <c r="F1227" s="73"/>
      <c r="G1227" s="71">
        <f t="shared" si="559"/>
        <v>0.21618430727648175</v>
      </c>
      <c r="H1227" s="74">
        <f t="shared" si="525"/>
        <v>9538</v>
      </c>
      <c r="I1227" s="75">
        <f>'[6]Marketshare 2018'!$HH$13</f>
        <v>2318370386.4200001</v>
      </c>
      <c r="J1227" s="76">
        <f t="shared" si="560"/>
        <v>0.11254716125054753</v>
      </c>
      <c r="K1227" s="75">
        <f>'[6]Marketshare 2018'!$HH$67</f>
        <v>9324143.7003000006</v>
      </c>
      <c r="L1227" s="77">
        <f t="shared" si="561"/>
        <v>4.4687249835855765E-2</v>
      </c>
      <c r="M1227" s="75">
        <f t="shared" si="526"/>
        <v>356</v>
      </c>
      <c r="N1227" s="75">
        <f>'[6]Marketshare 2018'!$HH$24</f>
        <v>227814030</v>
      </c>
      <c r="O1227" s="78">
        <f t="shared" si="562"/>
        <v>0.47757405454137136</v>
      </c>
      <c r="P1227" s="75">
        <f>'[6]Marketshare 2018'!$HH$77</f>
        <v>4315345.6499999994</v>
      </c>
      <c r="Q1227" s="77">
        <f t="shared" si="563"/>
        <v>0.21047116808389718</v>
      </c>
      <c r="R1227" s="72">
        <f>[5]Data!$W$1222</f>
        <v>1350552.8948000001</v>
      </c>
      <c r="S1227" s="79">
        <f t="shared" si="564"/>
        <v>5.8495677152891279E-2</v>
      </c>
      <c r="T1227" s="5">
        <v>4105</v>
      </c>
      <c r="U1227" s="80">
        <f>[5]Data!$X$1222</f>
        <v>535820</v>
      </c>
      <c r="V1227" s="81">
        <f>[5]Data!$Y$1222</f>
        <v>6215138.4699999997</v>
      </c>
      <c r="W1227" s="67">
        <v>2494</v>
      </c>
      <c r="X1227" s="75">
        <f>'[7]From Apr 2018'!$HH$10</f>
        <v>201338177.62</v>
      </c>
      <c r="Y1227" s="79">
        <f t="shared" si="565"/>
        <v>5.9177844909213517E-2</v>
      </c>
      <c r="Z1227" s="75">
        <f>'[7]From Apr 2018'!$HH$18</f>
        <v>2238908.3200000003</v>
      </c>
      <c r="AA1227" s="77">
        <f t="shared" si="566"/>
        <v>7.4134253339859291E-2</v>
      </c>
    </row>
    <row r="1228" spans="1:27" s="82" customFormat="1" ht="13" x14ac:dyDescent="0.3">
      <c r="A1228" s="69">
        <v>44696</v>
      </c>
      <c r="B1228" s="70">
        <f t="shared" si="557"/>
        <v>21949597.788400002</v>
      </c>
      <c r="C1228" s="71">
        <f t="shared" si="558"/>
        <v>-5.6474704079814364E-2</v>
      </c>
      <c r="D1228" s="72">
        <f>[5]Data!$AJ$1223</f>
        <v>14692439.01</v>
      </c>
      <c r="E1228" s="81">
        <f>[5]Data!$I$1223</f>
        <v>10426947.729999999</v>
      </c>
      <c r="F1228" s="73"/>
      <c r="G1228" s="71">
        <f t="shared" si="559"/>
        <v>6.5824587670516577E-2</v>
      </c>
      <c r="H1228" s="74">
        <f t="shared" si="525"/>
        <v>9538</v>
      </c>
      <c r="I1228" s="75">
        <f>'[6]Marketshare 2018'!$HI$13</f>
        <v>2234661813.6100001</v>
      </c>
      <c r="J1228" s="76">
        <f t="shared" si="560"/>
        <v>0.23451798540946589</v>
      </c>
      <c r="K1228" s="75">
        <f>'[6]Marketshare 2018'!$HI$67</f>
        <v>8801407.1033999994</v>
      </c>
      <c r="L1228" s="77">
        <f t="shared" si="561"/>
        <v>4.3762063532118506E-2</v>
      </c>
      <c r="M1228" s="75">
        <f t="shared" si="526"/>
        <v>356</v>
      </c>
      <c r="N1228" s="75">
        <f>'[6]Marketshare 2018'!$HI$24</f>
        <v>215533615</v>
      </c>
      <c r="O1228" s="78">
        <f t="shared" si="562"/>
        <v>0.39678750742190916</v>
      </c>
      <c r="P1228" s="75">
        <f>'[6]Marketshare 2018'!$HI$77</f>
        <v>1625540.625</v>
      </c>
      <c r="Q1228" s="77">
        <f t="shared" si="563"/>
        <v>8.3799283466757607E-2</v>
      </c>
      <c r="R1228" s="72">
        <f>[5]Data!$W$1223</f>
        <v>1097462.6999999997</v>
      </c>
      <c r="S1228" s="79">
        <f t="shared" si="564"/>
        <v>-0.14830948083358686</v>
      </c>
      <c r="T1228" s="5">
        <v>4105</v>
      </c>
      <c r="U1228" s="80">
        <f>[5]Data!$X$1223</f>
        <v>859594.05</v>
      </c>
      <c r="V1228" s="81">
        <f>[5]Data!$Y$1223</f>
        <v>7493619.4800000004</v>
      </c>
      <c r="W1228" s="67">
        <v>2494</v>
      </c>
      <c r="X1228" s="75">
        <f>'[7]From Apr 2018'!$HI$10</f>
        <v>174673530.80000001</v>
      </c>
      <c r="Y1228" s="79">
        <f t="shared" si="565"/>
        <v>-2.9457039499355631E-2</v>
      </c>
      <c r="Z1228" s="75">
        <f>'[7]From Apr 2018'!$HI$18</f>
        <v>2071973.83</v>
      </c>
      <c r="AA1228" s="77">
        <f t="shared" si="566"/>
        <v>7.9079862892807953E-2</v>
      </c>
    </row>
    <row r="1229" spans="1:27" s="82" customFormat="1" ht="13" x14ac:dyDescent="0.3">
      <c r="A1229" s="69">
        <v>44703</v>
      </c>
      <c r="B1229" s="70">
        <f t="shared" si="547"/>
        <v>20942488.550799999</v>
      </c>
      <c r="C1229" s="71">
        <f t="shared" si="558"/>
        <v>-7.0443093718982941E-2</v>
      </c>
      <c r="D1229" s="72">
        <f>[5]Data!$AJ$1224</f>
        <v>16824363</v>
      </c>
      <c r="E1229" s="81">
        <f>[5]Data!$I$1224</f>
        <v>12436290.909999998</v>
      </c>
      <c r="F1229" s="73"/>
      <c r="G1229" s="71">
        <f t="shared" si="559"/>
        <v>7.6124463731147785E-2</v>
      </c>
      <c r="H1229" s="74">
        <f t="shared" si="525"/>
        <v>9538</v>
      </c>
      <c r="I1229" s="75">
        <f>'[6]Marketshare 2018'!$HJ$13</f>
        <v>1703384805.26</v>
      </c>
      <c r="J1229" s="76">
        <f t="shared" si="560"/>
        <v>-5.2408939488098327E-2</v>
      </c>
      <c r="K1229" s="75">
        <f>'[6]Marketshare 2018'!$HJ$67</f>
        <v>8737506.4607999995</v>
      </c>
      <c r="L1229" s="77">
        <f t="shared" si="561"/>
        <v>5.6994405973453226E-2</v>
      </c>
      <c r="M1229" s="75">
        <f t="shared" si="526"/>
        <v>356</v>
      </c>
      <c r="N1229" s="75">
        <f>'[6]Marketshare 2018'!$HJ$24</f>
        <v>239408575</v>
      </c>
      <c r="O1229" s="78">
        <f t="shared" si="562"/>
        <v>0.55305539243327795</v>
      </c>
      <c r="P1229" s="75">
        <f>'[6]Marketshare 2018'!$HJ$77</f>
        <v>3698784.4499999997</v>
      </c>
      <c r="Q1229" s="77">
        <f t="shared" si="563"/>
        <v>0.17166304506845673</v>
      </c>
      <c r="R1229" s="72">
        <f>[5]Data!$W$1224</f>
        <v>1035761.5000000001</v>
      </c>
      <c r="S1229" s="79">
        <f t="shared" si="564"/>
        <v>5.4759442298435212E-2</v>
      </c>
      <c r="T1229" s="5">
        <v>4105</v>
      </c>
      <c r="U1229" s="80">
        <f>[5]Data!$X$1224</f>
        <v>639221.56000000006</v>
      </c>
      <c r="V1229" s="81">
        <f>[5]Data!$Y$1224</f>
        <v>4985276.29</v>
      </c>
      <c r="W1229" s="67">
        <v>2494</v>
      </c>
      <c r="X1229" s="75">
        <f>'[7]From Apr 2018'!$HJ$10</f>
        <v>160216328.14000002</v>
      </c>
      <c r="Y1229" s="79">
        <f t="shared" si="565"/>
        <v>4.1235788055766776E-3</v>
      </c>
      <c r="Z1229" s="75">
        <f>'[7]From Apr 2018'!$HJ$18</f>
        <v>1845938.29</v>
      </c>
      <c r="AA1229" s="77">
        <f t="shared" si="566"/>
        <v>7.6810244058977767E-2</v>
      </c>
    </row>
    <row r="1230" spans="1:27" s="82" customFormat="1" ht="13" x14ac:dyDescent="0.3">
      <c r="A1230" s="69">
        <v>44710</v>
      </c>
      <c r="B1230" s="70">
        <f t="shared" si="547"/>
        <v>25443320.996199999</v>
      </c>
      <c r="C1230" s="71">
        <f t="shared" si="558"/>
        <v>0.23732615686822456</v>
      </c>
      <c r="D1230" s="72">
        <f>[5]Data!$AJ$1225</f>
        <v>12258645.300000001</v>
      </c>
      <c r="E1230" s="81">
        <f>[5]Data!$I$1225</f>
        <v>14237348.67</v>
      </c>
      <c r="F1230" s="73"/>
      <c r="G1230" s="71">
        <f t="shared" si="559"/>
        <v>0.39336242618275641</v>
      </c>
      <c r="H1230" s="74">
        <f t="shared" si="525"/>
        <v>9538</v>
      </c>
      <c r="I1230" s="75">
        <f>'[6]Marketshare 2018'!$HK$13</f>
        <v>2362834953.0100002</v>
      </c>
      <c r="J1230" s="76">
        <f t="shared" si="560"/>
        <v>0.28764372365473223</v>
      </c>
      <c r="K1230" s="75">
        <f>'[6]Marketshare 2018'!$HK$67</f>
        <v>9401569.4861999992</v>
      </c>
      <c r="L1230" s="77">
        <f t="shared" si="561"/>
        <v>4.4210402020220106E-2</v>
      </c>
      <c r="M1230" s="75">
        <f t="shared" si="526"/>
        <v>356</v>
      </c>
      <c r="N1230" s="75">
        <f>'[6]Marketshare 2018'!$HK$24</f>
        <v>255737660</v>
      </c>
      <c r="O1230" s="78">
        <f t="shared" si="562"/>
        <v>0.68782106240312513</v>
      </c>
      <c r="P1230" s="75">
        <f>'[6]Marketshare 2018'!$HK$77</f>
        <v>4835779.2</v>
      </c>
      <c r="Q1230" s="77">
        <f t="shared" si="563"/>
        <v>0.21010155485117057</v>
      </c>
      <c r="R1230" s="72">
        <f>[5]Data!$W$1225</f>
        <v>1389558.2</v>
      </c>
      <c r="S1230" s="79">
        <f t="shared" si="564"/>
        <v>0.31045436416322758</v>
      </c>
      <c r="T1230" s="5">
        <v>4105</v>
      </c>
      <c r="U1230" s="80">
        <f>[5]Data!$X$1225</f>
        <v>816357.75</v>
      </c>
      <c r="V1230" s="81">
        <f>[5]Data!$Y$1225</f>
        <v>6680482.1600000001</v>
      </c>
      <c r="W1230" s="67">
        <v>2494</v>
      </c>
      <c r="X1230" s="75">
        <f>'[7]From Apr 2018'!$HK$10</f>
        <v>199855877.81999999</v>
      </c>
      <c r="Y1230" s="79">
        <f t="shared" si="565"/>
        <v>0.33450967153766675</v>
      </c>
      <c r="Z1230" s="75">
        <f>'[7]From Apr 2018'!$HK$18</f>
        <v>2319574.2000000002</v>
      </c>
      <c r="AA1230" s="77">
        <f t="shared" si="566"/>
        <v>7.7374897194304612E-2</v>
      </c>
    </row>
    <row r="1231" spans="1:27" s="82" customFormat="1" ht="13" x14ac:dyDescent="0.3">
      <c r="A1231" s="69">
        <v>44717</v>
      </c>
      <c r="B1231" s="70">
        <f t="shared" ref="B1231:B1253" si="567">+K1231+P1231+R1231+U1231+V1231+Z1231</f>
        <v>23314848.348199997</v>
      </c>
      <c r="C1231" s="71">
        <f t="shared" ref="C1231:C1253" si="568">(B1231/B1178)-1</f>
        <v>2.4960559345918565E-2</v>
      </c>
      <c r="D1231" s="72">
        <f>[5]Data!$AJ$1226</f>
        <v>24377619</v>
      </c>
      <c r="E1231" s="81">
        <f>[5]Data!$I$1226</f>
        <v>12893235.920000002</v>
      </c>
      <c r="F1231" s="73"/>
      <c r="G1231" s="71">
        <f t="shared" ref="G1231:G1253" si="569">(E1231/E1178)-1</f>
        <v>0.17457014632998979</v>
      </c>
      <c r="H1231" s="74">
        <f t="shared" si="525"/>
        <v>9538</v>
      </c>
      <c r="I1231" s="75">
        <f>'[6]Marketshare 2018'!$HL$13</f>
        <v>2266782484.23</v>
      </c>
      <c r="J1231" s="76">
        <f t="shared" ref="J1231:J1253" si="570">(I1231/I1178)-1</f>
        <v>0.112836428288275</v>
      </c>
      <c r="K1231" s="75">
        <f>'[6]Marketshare 2018'!$HL$67</f>
        <v>8779847.3081999999</v>
      </c>
      <c r="L1231" s="77">
        <f t="shared" ref="L1231:L1253" si="571">(K1231/0.09)/I1231</f>
        <v>4.3036268216594203E-2</v>
      </c>
      <c r="M1231" s="75">
        <f t="shared" si="526"/>
        <v>356</v>
      </c>
      <c r="N1231" s="75">
        <f>'[6]Marketshare 2018'!$HL$24</f>
        <v>257129965</v>
      </c>
      <c r="O1231" s="78">
        <f t="shared" ref="O1231:O1253" si="572">(N1231/N1178)-1</f>
        <v>0.58083538243658017</v>
      </c>
      <c r="P1231" s="75">
        <f>'[6]Marketshare 2018'!$HL$77</f>
        <v>4491150.3</v>
      </c>
      <c r="Q1231" s="77">
        <f t="shared" ref="Q1231:Q1253" si="573">(P1231/0.09)/N1231</f>
        <v>0.19407178000432582</v>
      </c>
      <c r="R1231" s="72">
        <f>[5]Data!$W$1226</f>
        <v>1538595.27</v>
      </c>
      <c r="S1231" s="79">
        <f t="shared" ref="S1231:S1253" si="574">(R1231/R1178)-1</f>
        <v>0.19815792581451497</v>
      </c>
      <c r="T1231" s="5">
        <v>4105</v>
      </c>
      <c r="U1231" s="80">
        <f>[5]Data!$X$1226</f>
        <v>471079.09</v>
      </c>
      <c r="V1231" s="81">
        <f>[5]Data!$Y$1226</f>
        <v>5515168.0899999999</v>
      </c>
      <c r="W1231" s="67">
        <v>2494</v>
      </c>
      <c r="X1231" s="75">
        <f>'[7]From Apr 2018'!$HL$10</f>
        <v>215166120.00999999</v>
      </c>
      <c r="Y1231" s="79">
        <f t="shared" ref="Y1231:Y1253" si="575">(X1231/X1178)-1</f>
        <v>0.13830310748395092</v>
      </c>
      <c r="Z1231" s="75">
        <f>'[7]From Apr 2018'!$HL$18</f>
        <v>2519008.29</v>
      </c>
      <c r="AA1231" s="77">
        <f t="shared" ref="AA1231:AA1253" si="576">(Z1231/0.15)/X1231</f>
        <v>7.8048479933641585E-2</v>
      </c>
    </row>
    <row r="1232" spans="1:27" s="82" customFormat="1" ht="13" x14ac:dyDescent="0.3">
      <c r="A1232" s="69">
        <v>44724</v>
      </c>
      <c r="B1232" s="70">
        <f t="shared" si="567"/>
        <v>24218736.890299998</v>
      </c>
      <c r="C1232" s="71">
        <f t="shared" si="568"/>
        <v>0.17886017545539645</v>
      </c>
      <c r="D1232" s="72">
        <f>[5]Data!$AJ$1227</f>
        <v>15793689</v>
      </c>
      <c r="E1232" s="81">
        <f>[5]Data!$I$1227</f>
        <v>13127331.23</v>
      </c>
      <c r="F1232" s="73"/>
      <c r="G1232" s="71">
        <f t="shared" si="569"/>
        <v>0.31867093027141213</v>
      </c>
      <c r="H1232" s="74">
        <f t="shared" si="525"/>
        <v>9538</v>
      </c>
      <c r="I1232" s="75">
        <f>'[6]Marketshare 2018'!$HM$13</f>
        <v>2288297183.6200004</v>
      </c>
      <c r="J1232" s="76">
        <f t="shared" si="570"/>
        <v>0.17145771551050459</v>
      </c>
      <c r="K1232" s="75">
        <f>'[6]Marketshare 2018'!$HM$67</f>
        <v>8860628.0403000005</v>
      </c>
      <c r="L1232" s="77">
        <f t="shared" si="571"/>
        <v>4.3023879666824368E-2</v>
      </c>
      <c r="M1232" s="75">
        <f t="shared" si="526"/>
        <v>356</v>
      </c>
      <c r="N1232" s="75">
        <f>'[6]Marketshare 2018'!$HM$24</f>
        <v>250297520</v>
      </c>
      <c r="O1232" s="78">
        <f t="shared" si="572"/>
        <v>0.56808512324484939</v>
      </c>
      <c r="P1232" s="75">
        <f>'[6]Marketshare 2018'!$HM$77</f>
        <v>4832722.3499999996</v>
      </c>
      <c r="Q1232" s="77">
        <f t="shared" si="573"/>
        <v>0.21453234934169543</v>
      </c>
      <c r="R1232" s="72">
        <f>[5]Data!$W$1227</f>
        <v>1155355.75</v>
      </c>
      <c r="S1232" s="79">
        <f t="shared" si="574"/>
        <v>1.7967775319263968E-2</v>
      </c>
      <c r="T1232" s="5">
        <v>4105</v>
      </c>
      <c r="U1232" s="80">
        <f>[5]Data!$X$1227</f>
        <v>754448.51</v>
      </c>
      <c r="V1232" s="81">
        <f>[5]Data!$Y$1227</f>
        <v>6454903.29</v>
      </c>
      <c r="W1232" s="67">
        <v>2494</v>
      </c>
      <c r="X1232" s="75">
        <f>'[7]From Apr 2018'!$HM$10</f>
        <v>181951019.81</v>
      </c>
      <c r="Y1232" s="79">
        <f t="shared" si="575"/>
        <v>9.2792395192438093E-3</v>
      </c>
      <c r="Z1232" s="75">
        <f>'[7]From Apr 2018'!$HM$18</f>
        <v>2160678.9500000002</v>
      </c>
      <c r="AA1232" s="77">
        <f t="shared" si="576"/>
        <v>7.9167054674247367E-2</v>
      </c>
    </row>
    <row r="1233" spans="1:27" s="82" customFormat="1" ht="13" x14ac:dyDescent="0.3">
      <c r="A1233" s="69">
        <v>44731</v>
      </c>
      <c r="B1233" s="70">
        <f t="shared" si="567"/>
        <v>18665888.413799997</v>
      </c>
      <c r="C1233" s="71">
        <f t="shared" si="568"/>
        <v>-1.3216607807408742E-2</v>
      </c>
      <c r="D1233" s="72">
        <f>[5]Data!$AJ$1228</f>
        <v>18139811.699999999</v>
      </c>
      <c r="E1233" s="81">
        <f>[5]Data!$I$1228</f>
        <v>11208429.899999999</v>
      </c>
      <c r="F1233" s="73"/>
      <c r="G1233" s="71">
        <f t="shared" si="569"/>
        <v>0.15251424643515143</v>
      </c>
      <c r="H1233" s="74">
        <f t="shared" si="525"/>
        <v>9538</v>
      </c>
      <c r="I1233" s="75">
        <f>'[6]Marketshare 2018'!$HN$13</f>
        <v>2340107295.0199995</v>
      </c>
      <c r="J1233" s="76">
        <f t="shared" si="570"/>
        <v>0.25469232873589442</v>
      </c>
      <c r="K1233" s="75">
        <f>'[6]Marketshare 2018'!$HN$67</f>
        <v>8732158.5438000001</v>
      </c>
      <c r="L1233" s="77">
        <f t="shared" si="571"/>
        <v>4.1461339839620817E-2</v>
      </c>
      <c r="M1233" s="75">
        <f t="shared" si="526"/>
        <v>356</v>
      </c>
      <c r="N1233" s="75">
        <f>'[6]Marketshare 2018'!$HN$24</f>
        <v>224013345</v>
      </c>
      <c r="O1233" s="78">
        <f t="shared" si="572"/>
        <v>0.39927139157057923</v>
      </c>
      <c r="P1233" s="75">
        <f>'[6]Marketshare 2018'!$HN$77</f>
        <v>2129917.9499999997</v>
      </c>
      <c r="Q1233" s="77">
        <f t="shared" si="573"/>
        <v>0.10564439810494324</v>
      </c>
      <c r="R1233" s="72">
        <f>[5]Data!$W$1228</f>
        <v>1123621.19</v>
      </c>
      <c r="S1233" s="79">
        <f t="shared" si="574"/>
        <v>1.0990617606353892E-2</v>
      </c>
      <c r="T1233" s="5">
        <v>4105</v>
      </c>
      <c r="U1233" s="80">
        <f>[5]Data!$X$1228</f>
        <v>483347.33</v>
      </c>
      <c r="V1233" s="81">
        <f>[5]Data!$Y$1228</f>
        <v>4574486.0599999996</v>
      </c>
      <c r="W1233" s="67">
        <v>2494</v>
      </c>
      <c r="X1233" s="75">
        <f>'[7]From Apr 2018'!$HN$10</f>
        <v>132433074.71000001</v>
      </c>
      <c r="Y1233" s="79">
        <f t="shared" si="575"/>
        <v>-0.14145908575828781</v>
      </c>
      <c r="Z1233" s="75">
        <f>'[7]From Apr 2018'!$HN$18</f>
        <v>1622357.3399999999</v>
      </c>
      <c r="AA1233" s="77">
        <f t="shared" si="576"/>
        <v>8.1669293140585117E-2</v>
      </c>
    </row>
    <row r="1234" spans="1:27" s="82" customFormat="1" ht="13" x14ac:dyDescent="0.3">
      <c r="A1234" s="69">
        <v>44738</v>
      </c>
      <c r="B1234" s="70">
        <f t="shared" si="567"/>
        <v>23587195.772999998</v>
      </c>
      <c r="C1234" s="71">
        <f t="shared" si="568"/>
        <v>0.36014992202603691</v>
      </c>
      <c r="D1234" s="72">
        <f>[5]Data!$AJ$1229</f>
        <v>16600885.27</v>
      </c>
      <c r="E1234" s="81">
        <f>[5]Data!$I$1229</f>
        <v>14433756.449999999</v>
      </c>
      <c r="F1234" s="73"/>
      <c r="G1234" s="71">
        <f t="shared" si="569"/>
        <v>0.72914761621053437</v>
      </c>
      <c r="H1234" s="74">
        <f t="shared" si="525"/>
        <v>9538</v>
      </c>
      <c r="I1234" s="75">
        <f>'[6]Marketshare 2018'!$HO$13</f>
        <v>2478627637.5599999</v>
      </c>
      <c r="J1234" s="76">
        <f t="shared" si="570"/>
        <v>0.50036997405325678</v>
      </c>
      <c r="K1234" s="75">
        <f>'[6]Marketshare 2018'!$HO$67</f>
        <v>9661679.9279999994</v>
      </c>
      <c r="L1234" s="77">
        <f t="shared" si="571"/>
        <v>4.3311063579392267E-2</v>
      </c>
      <c r="M1234" s="75">
        <f t="shared" si="526"/>
        <v>356</v>
      </c>
      <c r="N1234" s="75">
        <f>'[6]Marketshare 2018'!$HO$24</f>
        <v>245939785</v>
      </c>
      <c r="O1234" s="78">
        <f t="shared" si="572"/>
        <v>0.76336883758730734</v>
      </c>
      <c r="P1234" s="75">
        <f>'[6]Marketshare 2018'!$HO$77</f>
        <v>4772076.5249999994</v>
      </c>
      <c r="Q1234" s="77">
        <f t="shared" si="573"/>
        <v>0.21559371738086211</v>
      </c>
      <c r="R1234" s="72">
        <f>[5]Data!$W$1229</f>
        <v>1237444.6100000001</v>
      </c>
      <c r="S1234" s="79">
        <f t="shared" si="574"/>
        <v>0.29168426654383417</v>
      </c>
      <c r="T1234" s="5">
        <v>4105</v>
      </c>
      <c r="U1234" s="80">
        <f>[5]Data!$X$1229</f>
        <v>489571.61</v>
      </c>
      <c r="V1234" s="81">
        <f>[5]Data!$Y$1229</f>
        <v>5192250.08</v>
      </c>
      <c r="W1234" s="67">
        <v>2494</v>
      </c>
      <c r="X1234" s="75">
        <f>'[7]From Apr 2018'!$HO$10</f>
        <v>187310250.48000002</v>
      </c>
      <c r="Y1234" s="79">
        <f t="shared" si="575"/>
        <v>0.28949393528805989</v>
      </c>
      <c r="Z1234" s="75">
        <f>'[7]From Apr 2018'!$HO$18</f>
        <v>2234173.02</v>
      </c>
      <c r="AA1234" s="77">
        <f t="shared" si="576"/>
        <v>7.9517734677261323E-2</v>
      </c>
    </row>
    <row r="1235" spans="1:27" s="82" customFormat="1" ht="13" x14ac:dyDescent="0.3">
      <c r="A1235" s="69">
        <v>44745</v>
      </c>
      <c r="B1235" s="70">
        <f t="shared" si="567"/>
        <v>28653163.607099991</v>
      </c>
      <c r="C1235" s="71">
        <f t="shared" si="568"/>
        <v>0.42337384938798173</v>
      </c>
      <c r="D1235" s="72">
        <f>[5]Data!$AJ$1230</f>
        <v>12388283.559999999</v>
      </c>
      <c r="E1235" s="81">
        <f>[5]Data!$I$1230</f>
        <v>14512047.199999999</v>
      </c>
      <c r="F1235" s="73"/>
      <c r="G1235" s="71">
        <f t="shared" si="569"/>
        <v>0.53884395878386959</v>
      </c>
      <c r="H1235" s="74">
        <f t="shared" si="525"/>
        <v>9538</v>
      </c>
      <c r="I1235" s="75">
        <f>'[6]Marketshare 2018'!$HP$13</f>
        <v>2479538532.3500004</v>
      </c>
      <c r="J1235" s="76">
        <f t="shared" si="570"/>
        <v>0.56832682232164267</v>
      </c>
      <c r="K1235" s="75">
        <f>'[6]Marketshare 2018'!$HP$67</f>
        <v>9343688.5520999972</v>
      </c>
      <c r="L1235" s="77">
        <f t="shared" si="571"/>
        <v>4.1870194931637135E-2</v>
      </c>
      <c r="M1235" s="75">
        <f t="shared" si="526"/>
        <v>356</v>
      </c>
      <c r="N1235" s="75">
        <f>'[6]Marketshare 2018'!$HP$24</f>
        <v>224390965</v>
      </c>
      <c r="O1235" s="78">
        <f t="shared" si="572"/>
        <v>0.54063925783787159</v>
      </c>
      <c r="P1235" s="75">
        <f>'[6]Marketshare 2018'!$HP$77</f>
        <v>4943220.9749999996</v>
      </c>
      <c r="Q1235" s="77">
        <f t="shared" si="573"/>
        <v>0.24477223269662396</v>
      </c>
      <c r="R1235" s="72">
        <f>[5]Data!$W$1230</f>
        <v>1385370.02</v>
      </c>
      <c r="S1235" s="79">
        <f t="shared" si="574"/>
        <v>0.37199247596274887</v>
      </c>
      <c r="T1235" s="5">
        <v>4105</v>
      </c>
      <c r="U1235" s="80">
        <f>[5]Data!$X$1230</f>
        <v>444296.32</v>
      </c>
      <c r="V1235" s="81">
        <f>[5]Data!$Y$1230</f>
        <v>10002376.989999995</v>
      </c>
      <c r="W1235" s="67">
        <v>2494</v>
      </c>
      <c r="X1235" s="75">
        <f>'[7]From Apr 2018'!$HP$10</f>
        <v>213705316.50999999</v>
      </c>
      <c r="Y1235" s="79">
        <f t="shared" si="575"/>
        <v>0.35915802628940785</v>
      </c>
      <c r="Z1235" s="75">
        <f>'[7]From Apr 2018'!$HP$18</f>
        <v>2534210.75</v>
      </c>
      <c r="AA1235" s="77">
        <f t="shared" si="576"/>
        <v>7.905623785706227E-2</v>
      </c>
    </row>
    <row r="1236" spans="1:27" s="82" customFormat="1" ht="13" x14ac:dyDescent="0.3">
      <c r="A1236" s="69">
        <v>44752</v>
      </c>
      <c r="B1236" s="70">
        <f t="shared" si="567"/>
        <v>23061966.861200001</v>
      </c>
      <c r="C1236" s="71">
        <f t="shared" si="568"/>
        <v>2.0336723631435292</v>
      </c>
      <c r="D1236" s="72">
        <f>[5]Data!$AJ$1231</f>
        <v>22031496</v>
      </c>
      <c r="E1236" s="81">
        <f>[5]Data!$I$1231</f>
        <v>14196301.170000002</v>
      </c>
      <c r="F1236" s="73"/>
      <c r="G1236" s="71">
        <f t="shared" si="569"/>
        <v>-2234.4634302901154</v>
      </c>
      <c r="H1236" s="74">
        <f t="shared" si="525"/>
        <v>9538</v>
      </c>
      <c r="I1236" s="75">
        <f>'[6]Marketshare 2018'!$HQ$13</f>
        <v>2408595687.1599998</v>
      </c>
      <c r="J1236" s="76">
        <f t="shared" si="570"/>
        <v>2830.0854481206893</v>
      </c>
      <c r="K1236" s="75">
        <f>'[6]Marketshare 2018'!$HQ$67</f>
        <v>9570275.8362000007</v>
      </c>
      <c r="L1236" s="77">
        <f t="shared" si="571"/>
        <v>4.4148712358354492E-2</v>
      </c>
      <c r="M1236" s="75">
        <f t="shared" si="526"/>
        <v>356</v>
      </c>
      <c r="N1236" s="75">
        <f>'[6]Marketshare 2018'!$HQ$24</f>
        <v>204525889</v>
      </c>
      <c r="O1236" s="78">
        <f t="shared" si="572"/>
        <v>13366.705163398692</v>
      </c>
      <c r="P1236" s="75">
        <f>'[6]Marketshare 2018'!$HQ$77</f>
        <v>4626025.335</v>
      </c>
      <c r="Q1236" s="77">
        <f t="shared" si="573"/>
        <v>0.25131430427372448</v>
      </c>
      <c r="R1236" s="72">
        <f>[5]Data!$W$1231</f>
        <v>1315196.99</v>
      </c>
      <c r="S1236" s="79">
        <f t="shared" si="574"/>
        <v>4827.0055431151577</v>
      </c>
      <c r="T1236" s="5">
        <v>4105</v>
      </c>
      <c r="U1236" s="80">
        <f>[5]Data!$X$1231</f>
        <v>581912.91</v>
      </c>
      <c r="V1236" s="81">
        <f>[5]Data!$Y$1231</f>
        <v>4725094.2</v>
      </c>
      <c r="W1236" s="67">
        <v>2494</v>
      </c>
      <c r="X1236" s="75">
        <f>'[7]From Apr 2018'!$HQ$10</f>
        <v>196149014.32999998</v>
      </c>
      <c r="Y1236" s="79">
        <f t="shared" si="575"/>
        <v>268.46260908293436</v>
      </c>
      <c r="Z1236" s="75">
        <f>'[7]From Apr 2018'!$HQ$18</f>
        <v>2243461.59</v>
      </c>
      <c r="AA1236" s="77">
        <f t="shared" si="576"/>
        <v>7.6250246023859283E-2</v>
      </c>
    </row>
    <row r="1237" spans="1:27" s="82" customFormat="1" ht="13" x14ac:dyDescent="0.3">
      <c r="A1237" s="69">
        <v>44759</v>
      </c>
      <c r="B1237" s="70">
        <f t="shared" si="567"/>
        <v>25815369.757200003</v>
      </c>
      <c r="C1237" s="71">
        <f t="shared" si="568"/>
        <v>3.7641601696765123</v>
      </c>
      <c r="D1237" s="72">
        <f>[5]Data!$AJ$1232</f>
        <v>10097253.49</v>
      </c>
      <c r="E1237" s="81">
        <f>[5]Data!$I$1232</f>
        <v>14476402.27</v>
      </c>
      <c r="F1237" s="73"/>
      <c r="G1237" s="71">
        <f t="shared" si="569"/>
        <v>50800.523968276255</v>
      </c>
      <c r="H1237" s="74">
        <f t="shared" si="525"/>
        <v>9538</v>
      </c>
      <c r="I1237" s="75">
        <f>'[6]Marketshare 2018'!$HR$13</f>
        <v>2358191591.3499999</v>
      </c>
      <c r="J1237" s="76">
        <f t="shared" si="570"/>
        <v>45285.176381855505</v>
      </c>
      <c r="K1237" s="75">
        <f>'[6]Marketshare 2018'!$HR$67</f>
        <v>10176886.6272</v>
      </c>
      <c r="L1237" s="77">
        <f t="shared" si="571"/>
        <v>4.7950522126688953E-2</v>
      </c>
      <c r="M1237" s="75">
        <f t="shared" si="526"/>
        <v>356</v>
      </c>
      <c r="N1237" s="75">
        <f>'[6]Marketshare 2018'!$HR$24</f>
        <v>201002565</v>
      </c>
      <c r="O1237" s="78">
        <v>0</v>
      </c>
      <c r="P1237" s="75">
        <f>'[6]Marketshare 2018'!$HR$77</f>
        <v>4299515.6399999997</v>
      </c>
      <c r="Q1237" s="77">
        <f t="shared" si="573"/>
        <v>0.23767057897992497</v>
      </c>
      <c r="R1237" s="72">
        <f>[5]Data!$W$1232</f>
        <v>1221163.95</v>
      </c>
      <c r="S1237" s="79">
        <v>0</v>
      </c>
      <c r="T1237" s="5">
        <v>4105</v>
      </c>
      <c r="U1237" s="80">
        <f>[5]Data!$X$1232</f>
        <v>753054.88</v>
      </c>
      <c r="V1237" s="81">
        <f>[5]Data!$Y$1232</f>
        <v>7316067.0000000009</v>
      </c>
      <c r="W1237" s="67">
        <v>2494</v>
      </c>
      <c r="X1237" s="75">
        <f>'[7]From Apr 2018'!$HR$10</f>
        <v>179557677.84</v>
      </c>
      <c r="Y1237" s="79">
        <f t="shared" si="575"/>
        <v>21330.98030722441</v>
      </c>
      <c r="Z1237" s="75">
        <f>'[7]From Apr 2018'!$HR$18</f>
        <v>2048681.66</v>
      </c>
      <c r="AA1237" s="77">
        <f t="shared" si="576"/>
        <v>7.6064014068524408E-2</v>
      </c>
    </row>
    <row r="1238" spans="1:27" s="82" customFormat="1" ht="13" x14ac:dyDescent="0.3">
      <c r="A1238" s="69">
        <v>44766</v>
      </c>
      <c r="B1238" s="70">
        <f t="shared" si="567"/>
        <v>22613476.227600001</v>
      </c>
      <c r="C1238" s="71">
        <f t="shared" si="568"/>
        <v>3.6427216813445726</v>
      </c>
      <c r="D1238" s="72">
        <f>[5]Data!$AJ$1233</f>
        <v>18569583.66</v>
      </c>
      <c r="E1238" s="81">
        <f>[5]Data!$I$1233</f>
        <v>13347073.050000001</v>
      </c>
      <c r="F1238" s="73"/>
      <c r="G1238" s="71">
        <v>0</v>
      </c>
      <c r="H1238" s="74">
        <f t="shared" si="525"/>
        <v>9538</v>
      </c>
      <c r="I1238" s="75">
        <f>'[6]Marketshare 2018'!$HS$13</f>
        <v>2358155943.29</v>
      </c>
      <c r="J1238" s="76">
        <v>0</v>
      </c>
      <c r="K1238" s="75">
        <f>'[6]Marketshare 2018'!$HS$67</f>
        <v>9213995.9375999998</v>
      </c>
      <c r="L1238" s="77">
        <f t="shared" si="571"/>
        <v>4.3414318264790794E-2</v>
      </c>
      <c r="M1238" s="75">
        <f t="shared" si="526"/>
        <v>356</v>
      </c>
      <c r="N1238" s="75">
        <f>'[6]Marketshare 2018'!$HS$24</f>
        <v>229278285</v>
      </c>
      <c r="O1238" s="78">
        <v>0</v>
      </c>
      <c r="P1238" s="75">
        <f>'[6]Marketshare 2018'!$HS$77</f>
        <v>4133077.11</v>
      </c>
      <c r="Q1238" s="77">
        <f t="shared" si="573"/>
        <v>0.20029406186460266</v>
      </c>
      <c r="R1238" s="72">
        <f>[5]Data!$W$1233</f>
        <v>1140816.1700000002</v>
      </c>
      <c r="S1238" s="79">
        <v>0</v>
      </c>
      <c r="T1238" s="5">
        <v>4105</v>
      </c>
      <c r="U1238" s="80">
        <f>[5]Data!$X$1233</f>
        <v>430494.24</v>
      </c>
      <c r="V1238" s="81">
        <f>[5]Data!$Y$1233</f>
        <v>5524575.7300000014</v>
      </c>
      <c r="W1238" s="67">
        <v>2494</v>
      </c>
      <c r="X1238" s="75">
        <f>'[7]From Apr 2018'!$HS$10</f>
        <v>185605953.79000002</v>
      </c>
      <c r="Y1238" s="79">
        <f t="shared" si="575"/>
        <v>1656.8295437006286</v>
      </c>
      <c r="Z1238" s="75">
        <f>'[7]From Apr 2018'!$HS$18</f>
        <v>2170517.04</v>
      </c>
      <c r="AA1238" s="77">
        <f t="shared" si="576"/>
        <v>7.796147324224259E-2</v>
      </c>
    </row>
    <row r="1239" spans="1:27" s="82" customFormat="1" ht="13" x14ac:dyDescent="0.3">
      <c r="A1239" s="69">
        <v>44773</v>
      </c>
      <c r="B1239" s="70">
        <f t="shared" si="567"/>
        <v>27056378.401619997</v>
      </c>
      <c r="C1239" s="71">
        <f t="shared" si="568"/>
        <v>4.0125944401186029</v>
      </c>
      <c r="D1239" s="72">
        <f>[5]Data!$AJ$1234</f>
        <v>23351913</v>
      </c>
      <c r="E1239" s="81">
        <f>[5]Data!$I$1234</f>
        <v>16991491.109999999</v>
      </c>
      <c r="F1239" s="73"/>
      <c r="G1239" s="71">
        <f t="shared" si="569"/>
        <v>755176.38266666664</v>
      </c>
      <c r="H1239" s="74">
        <f t="shared" si="525"/>
        <v>9538</v>
      </c>
      <c r="I1239" s="75">
        <f>'[6]Marketshare 2018'!$HT$13</f>
        <v>2626949712.1199999</v>
      </c>
      <c r="J1239" s="76">
        <f t="shared" si="570"/>
        <v>3367883.246307692</v>
      </c>
      <c r="K1239" s="75">
        <f>'[6]Marketshare 2018'!$HT$67</f>
        <v>10019874.33162</v>
      </c>
      <c r="L1239" s="77">
        <f t="shared" si="571"/>
        <v>4.2380688333829179E-2</v>
      </c>
      <c r="M1239" s="75">
        <f t="shared" si="526"/>
        <v>356</v>
      </c>
      <c r="N1239" s="75">
        <f>'[6]Marketshare 2018'!$HT$24</f>
        <v>239888525</v>
      </c>
      <c r="O1239" s="78">
        <v>0</v>
      </c>
      <c r="P1239" s="75">
        <f>'[6]Marketshare 2018'!$HT$77</f>
        <v>4797881.55</v>
      </c>
      <c r="Q1239" s="77">
        <f t="shared" si="573"/>
        <v>0.22222736581501762</v>
      </c>
      <c r="R1239" s="72">
        <f>[5]Data!$W$1234</f>
        <v>1474684.82</v>
      </c>
      <c r="S1239" s="79">
        <v>0</v>
      </c>
      <c r="T1239" s="5">
        <v>4105</v>
      </c>
      <c r="U1239" s="80">
        <f>[5]Data!$X$1234</f>
        <v>564897.41999999993</v>
      </c>
      <c r="V1239" s="81">
        <f>[5]Data!$Y$1234</f>
        <v>7492422.0799999963</v>
      </c>
      <c r="W1239" s="67">
        <v>2494</v>
      </c>
      <c r="X1239" s="75">
        <f>'[7]From Apr 2018'!$HT$10</f>
        <v>230420176.86999997</v>
      </c>
      <c r="Y1239" s="79">
        <f t="shared" si="575"/>
        <v>14104.48663156928</v>
      </c>
      <c r="Z1239" s="75">
        <f>'[7]From Apr 2018'!$HT$18</f>
        <v>2706618.2</v>
      </c>
      <c r="AA1239" s="77">
        <f t="shared" si="576"/>
        <v>7.830964101513381E-2</v>
      </c>
    </row>
    <row r="1240" spans="1:27" s="82" customFormat="1" ht="13" x14ac:dyDescent="0.3">
      <c r="A1240" s="69">
        <v>44780</v>
      </c>
      <c r="B1240" s="70">
        <f t="shared" si="567"/>
        <v>26784434.846860003</v>
      </c>
      <c r="C1240" s="71">
        <f t="shared" si="568"/>
        <v>0.40846824025417683</v>
      </c>
      <c r="D1240" s="72">
        <f>[5]Data!$AJ$1235</f>
        <v>23342398</v>
      </c>
      <c r="E1240" s="81">
        <f>[5]Data!$I$1235</f>
        <v>15304184.809999999</v>
      </c>
      <c r="F1240" s="73"/>
      <c r="G1240" s="71">
        <f t="shared" si="569"/>
        <v>0.64407104289024542</v>
      </c>
      <c r="H1240" s="74">
        <f t="shared" si="525"/>
        <v>9538</v>
      </c>
      <c r="I1240" s="75">
        <f>'[6]Marketshare 2018'!$HU$13</f>
        <v>2455513126.7100005</v>
      </c>
      <c r="J1240" s="76">
        <f t="shared" si="570"/>
        <v>0.32978216619391776</v>
      </c>
      <c r="K1240" s="75">
        <f>'[6]Marketshare 2018'!$HU$67</f>
        <v>9082861.1418599989</v>
      </c>
      <c r="L1240" s="77">
        <f t="shared" si="571"/>
        <v>4.1099629342734464E-2</v>
      </c>
      <c r="M1240" s="75">
        <f t="shared" si="526"/>
        <v>356</v>
      </c>
      <c r="N1240" s="75">
        <f>'[6]Marketshare 2018'!$HU$24</f>
        <v>250517660</v>
      </c>
      <c r="O1240" s="78">
        <f t="shared" si="572"/>
        <v>0.94720508131067893</v>
      </c>
      <c r="P1240" s="75">
        <f>'[6]Marketshare 2018'!$HU$77</f>
        <v>5794109.3250000002</v>
      </c>
      <c r="Q1240" s="77">
        <f t="shared" si="573"/>
        <v>0.25698384896298332</v>
      </c>
      <c r="R1240" s="72">
        <f>[5]Data!$W$1235</f>
        <v>1493506.4800000002</v>
      </c>
      <c r="S1240" s="79">
        <f t="shared" si="574"/>
        <v>0.28194600871841002</v>
      </c>
      <c r="T1240" s="5">
        <v>4105</v>
      </c>
      <c r="U1240" s="80">
        <f>[5]Data!$X$1235</f>
        <v>443427.75</v>
      </c>
      <c r="V1240" s="81">
        <f>[5]Data!$Y$1235</f>
        <v>7454883.8400000026</v>
      </c>
      <c r="W1240" s="67">
        <v>2494</v>
      </c>
      <c r="X1240" s="75">
        <f>'[7]From Apr 2018'!$HU$10</f>
        <v>211701545.16999999</v>
      </c>
      <c r="Y1240" s="79">
        <f t="shared" si="575"/>
        <v>0.21374163340867391</v>
      </c>
      <c r="Z1240" s="75">
        <f>'[7]From Apr 2018'!$HU$18</f>
        <v>2515646.31</v>
      </c>
      <c r="AA1240" s="77">
        <f t="shared" si="576"/>
        <v>7.9219900764222667E-2</v>
      </c>
    </row>
    <row r="1241" spans="1:27" s="82" customFormat="1" ht="13" x14ac:dyDescent="0.3">
      <c r="A1241" s="69">
        <v>44787</v>
      </c>
      <c r="B1241" s="70">
        <f t="shared" si="567"/>
        <v>23098413.426240001</v>
      </c>
      <c r="C1241" s="71">
        <f t="shared" si="568"/>
        <v>8.3668448952490149E-2</v>
      </c>
      <c r="D1241" s="72">
        <f>[5]Data!$AJ$1236</f>
        <v>42795405.390000001</v>
      </c>
      <c r="E1241" s="81">
        <f>[5]Data!$I$1236</f>
        <v>13154049.869999999</v>
      </c>
      <c r="F1241" s="73"/>
      <c r="G1241" s="71">
        <f t="shared" si="569"/>
        <v>0.33466594481593259</v>
      </c>
      <c r="H1241" s="74">
        <f t="shared" si="525"/>
        <v>9538</v>
      </c>
      <c r="I1241" s="75">
        <f>'[6]Marketshare 2018'!$HV$13</f>
        <v>2735282286.29</v>
      </c>
      <c r="J1241" s="76">
        <f t="shared" si="570"/>
        <v>0.40044178400720365</v>
      </c>
      <c r="K1241" s="75">
        <f>'[6]Marketshare 2018'!$HV$67</f>
        <v>9679902.5012399983</v>
      </c>
      <c r="L1241" s="77">
        <f t="shared" si="571"/>
        <v>3.9321159931131458E-2</v>
      </c>
      <c r="M1241" s="75">
        <f t="shared" si="526"/>
        <v>356</v>
      </c>
      <c r="N1241" s="75">
        <f>'[6]Marketshare 2018'!$HV$24</f>
        <v>203541030</v>
      </c>
      <c r="O1241" s="78">
        <f t="shared" si="572"/>
        <v>0.35934247533382568</v>
      </c>
      <c r="P1241" s="75">
        <f>'[6]Marketshare 2018'!$HV$77</f>
        <v>3474147.375</v>
      </c>
      <c r="Q1241" s="77">
        <f t="shared" si="573"/>
        <v>0.18965039874270068</v>
      </c>
      <c r="R1241" s="72">
        <f>[5]Data!$W$1236</f>
        <v>1160598.3</v>
      </c>
      <c r="S1241" s="79">
        <f t="shared" si="574"/>
        <v>1.9273850364600831E-2</v>
      </c>
      <c r="T1241" s="5">
        <v>4105</v>
      </c>
      <c r="U1241" s="80">
        <f>[5]Data!$X$1236</f>
        <v>555052.73</v>
      </c>
      <c r="V1241" s="81">
        <f>[5]Data!$Y$1236</f>
        <v>6109879.6400000043</v>
      </c>
      <c r="W1241" s="67">
        <v>2494</v>
      </c>
      <c r="X1241" s="75">
        <f>'[7]From Apr 2018'!$HV$10</f>
        <v>177921593.38999999</v>
      </c>
      <c r="Y1241" s="79">
        <f t="shared" si="575"/>
        <v>5.2898442685861857E-2</v>
      </c>
      <c r="Z1241" s="75">
        <f>'[7]From Apr 2018'!$HV$18</f>
        <v>2118832.88</v>
      </c>
      <c r="AA1241" s="77">
        <f t="shared" si="576"/>
        <v>7.9392007817569679E-2</v>
      </c>
    </row>
    <row r="1242" spans="1:27" s="82" customFormat="1" ht="13" x14ac:dyDescent="0.3">
      <c r="A1242" s="69">
        <v>44794</v>
      </c>
      <c r="B1242" s="70">
        <f t="shared" si="567"/>
        <v>21648954.809379999</v>
      </c>
      <c r="C1242" s="71">
        <f t="shared" si="568"/>
        <v>0.17056682390926725</v>
      </c>
      <c r="D1242" s="72">
        <f>[5]Data!$AJ$1237</f>
        <v>35589579.289999999</v>
      </c>
      <c r="E1242" s="81">
        <f>[5]Data!$I$1237</f>
        <v>12875309.259999998</v>
      </c>
      <c r="F1242" s="73"/>
      <c r="G1242" s="71">
        <f t="shared" si="569"/>
        <v>0.23766732918040256</v>
      </c>
      <c r="H1242" s="74">
        <f t="shared" si="525"/>
        <v>9538</v>
      </c>
      <c r="I1242" s="75">
        <f>'[6]Marketshare 2018'!$HW$13</f>
        <v>2366626882</v>
      </c>
      <c r="J1242" s="76">
        <f t="shared" si="570"/>
        <v>0.14959806690526256</v>
      </c>
      <c r="K1242" s="75">
        <f>'[6]Marketshare 2018'!$HW$67</f>
        <v>8868177.8443799987</v>
      </c>
      <c r="L1242" s="77">
        <f t="shared" si="571"/>
        <v>4.1635337674660954E-2</v>
      </c>
      <c r="M1242" s="75">
        <f t="shared" si="526"/>
        <v>356</v>
      </c>
      <c r="N1242" s="75">
        <f>'[6]Marketshare 2018'!$HW$24</f>
        <v>220913275</v>
      </c>
      <c r="O1242" s="78">
        <f t="shared" si="572"/>
        <v>0.51802995465527379</v>
      </c>
      <c r="P1242" s="75">
        <f>'[6]Marketshare 2018'!$HW$77</f>
        <v>4007131.4249999998</v>
      </c>
      <c r="Q1242" s="77">
        <f t="shared" si="573"/>
        <v>0.20154371664627216</v>
      </c>
      <c r="R1242" s="72">
        <f>[5]Data!$W$1237</f>
        <v>1000688.97</v>
      </c>
      <c r="S1242" s="79">
        <f t="shared" si="574"/>
        <v>-0.10715216472750344</v>
      </c>
      <c r="T1242" s="5">
        <v>4105</v>
      </c>
      <c r="U1242" s="80">
        <f>[5]Data!$X$1237</f>
        <v>757737.43</v>
      </c>
      <c r="V1242" s="81">
        <f>[5]Data!$Y$1237</f>
        <v>4910119.4399999985</v>
      </c>
      <c r="W1242" s="67">
        <v>2494</v>
      </c>
      <c r="X1242" s="75">
        <f>'[7]From Apr 2018'!$HW$10</f>
        <v>176891909.51999998</v>
      </c>
      <c r="Y1242" s="79">
        <f t="shared" si="575"/>
        <v>0.17777291092443703</v>
      </c>
      <c r="Z1242" s="75">
        <f>'[7]From Apr 2018'!$HW$18</f>
        <v>2105099.7000000002</v>
      </c>
      <c r="AA1242" s="77">
        <f t="shared" si="576"/>
        <v>7.9336573606342761E-2</v>
      </c>
    </row>
    <row r="1243" spans="1:27" s="82" customFormat="1" ht="13" x14ac:dyDescent="0.3">
      <c r="A1243" s="69">
        <v>44801</v>
      </c>
      <c r="B1243" s="70">
        <f t="shared" si="567"/>
        <v>28467997.287479997</v>
      </c>
      <c r="C1243" s="71">
        <f t="shared" si="568"/>
        <v>0.7041723750755815</v>
      </c>
      <c r="D1243" s="72">
        <f>[5]Data!$AJ$1238</f>
        <v>18199476.129999999</v>
      </c>
      <c r="E1243" s="81">
        <f>[5]Data!$I$1238</f>
        <v>14914595.609999999</v>
      </c>
      <c r="F1243" s="73"/>
      <c r="G1243" s="71">
        <f t="shared" si="569"/>
        <v>0.6569742241266685</v>
      </c>
      <c r="H1243" s="74">
        <f t="shared" ref="H1243:H1253" si="577">1708+1716+1419+1595+436+1750+914</f>
        <v>9538</v>
      </c>
      <c r="I1243" s="75">
        <f>'[6]Marketshare 2018'!$HX$13</f>
        <v>2376302375.4699998</v>
      </c>
      <c r="J1243" s="76">
        <f t="shared" si="570"/>
        <v>0.27868064380431523</v>
      </c>
      <c r="K1243" s="75">
        <f>'[6]Marketshare 2018'!$HX$67</f>
        <v>10074763.257480001</v>
      </c>
      <c r="L1243" s="77">
        <f t="shared" si="571"/>
        <v>4.7107563047341344E-2</v>
      </c>
      <c r="M1243" s="75">
        <f t="shared" ref="M1243:M1253" si="578">82+68+42+51+23+60+30</f>
        <v>356</v>
      </c>
      <c r="N1243" s="75">
        <f>'[6]Marketshare 2018'!$HX$24</f>
        <v>240280930</v>
      </c>
      <c r="O1243" s="78">
        <f t="shared" si="572"/>
        <v>0.55619098407520462</v>
      </c>
      <c r="P1243" s="75">
        <f>'[6]Marketshare 2018'!$HX$77</f>
        <v>4839832.3499999996</v>
      </c>
      <c r="Q1243" s="77">
        <f t="shared" si="573"/>
        <v>0.22380434019462137</v>
      </c>
      <c r="R1243" s="72">
        <f>[5]Data!$W$1238</f>
        <v>1363998.86</v>
      </c>
      <c r="S1243" s="79">
        <f t="shared" si="574"/>
        <v>0.35140625381600454</v>
      </c>
      <c r="T1243" s="5">
        <v>4105</v>
      </c>
      <c r="U1243" s="80">
        <f>[5]Data!$X$1238</f>
        <v>547670.29</v>
      </c>
      <c r="V1243" s="81">
        <f>[5]Data!$Y$1238</f>
        <v>9305594.129999999</v>
      </c>
      <c r="W1243" s="67">
        <v>2494</v>
      </c>
      <c r="X1243" s="75">
        <f>'[7]From Apr 2018'!$HX$10</f>
        <v>205613177.90999997</v>
      </c>
      <c r="Y1243" s="79">
        <f t="shared" si="575"/>
        <v>0.39692416289594568</v>
      </c>
      <c r="Z1243" s="75">
        <f>'[7]From Apr 2018'!$HX$18</f>
        <v>2336138.4</v>
      </c>
      <c r="AA1243" s="77">
        <f t="shared" si="576"/>
        <v>7.5745417479112592E-2</v>
      </c>
    </row>
    <row r="1244" spans="1:27" s="82" customFormat="1" ht="13" x14ac:dyDescent="0.3">
      <c r="A1244" s="69">
        <v>44808</v>
      </c>
      <c r="B1244" s="70">
        <f t="shared" si="567"/>
        <v>26426823.735880002</v>
      </c>
      <c r="C1244" s="71">
        <f t="shared" si="568"/>
        <v>0.22729989529477979</v>
      </c>
      <c r="D1244" s="72">
        <f>[5]Data!$AJ$1239</f>
        <v>16409725</v>
      </c>
      <c r="E1244" s="81">
        <f>[5]Data!$I$1239</f>
        <v>13245031.720000001</v>
      </c>
      <c r="F1244" s="73"/>
      <c r="G1244" s="71">
        <f t="shared" si="569"/>
        <v>0.14738879176578501</v>
      </c>
      <c r="H1244" s="74">
        <f t="shared" si="577"/>
        <v>9538</v>
      </c>
      <c r="I1244" s="75">
        <f>'[6]Marketshare 2018'!$HY$13</f>
        <v>2418023382.6300001</v>
      </c>
      <c r="J1244" s="76">
        <f t="shared" si="570"/>
        <v>0.19497985741338941</v>
      </c>
      <c r="K1244" s="75">
        <f>'[6]Marketshare 2018'!$HY$67</f>
        <v>9979974.3790799994</v>
      </c>
      <c r="L1244" s="77">
        <f t="shared" si="571"/>
        <v>4.5859194335577648E-2</v>
      </c>
      <c r="M1244" s="75">
        <f t="shared" si="578"/>
        <v>356</v>
      </c>
      <c r="N1244" s="75">
        <f>'[6]Marketshare 2018'!$HY$24</f>
        <v>232677500</v>
      </c>
      <c r="O1244" s="78">
        <f t="shared" si="572"/>
        <v>0.33548815219356198</v>
      </c>
      <c r="P1244" s="75">
        <f>'[6]Marketshare 2018'!$HY$77</f>
        <v>3265057.35</v>
      </c>
      <c r="Q1244" s="77">
        <f t="shared" si="573"/>
        <v>0.15591716001762096</v>
      </c>
      <c r="R1244" s="72">
        <f>[5]Data!$W$1239</f>
        <v>1426523.2867999999</v>
      </c>
      <c r="S1244" s="79">
        <f t="shared" si="574"/>
        <v>8.6238535611404377E-2</v>
      </c>
      <c r="T1244" s="5">
        <v>4105</v>
      </c>
      <c r="U1244" s="80">
        <f>[5]Data!$X$1239</f>
        <v>518318.89</v>
      </c>
      <c r="V1244" s="81">
        <f>[5]Data!$Y$1239</f>
        <v>8668567.2300000023</v>
      </c>
      <c r="W1244" s="67">
        <v>2494</v>
      </c>
      <c r="X1244" s="75">
        <f>'[7]From Apr 2018'!$HY$10</f>
        <v>223886321.13999999</v>
      </c>
      <c r="Y1244" s="79">
        <f t="shared" si="575"/>
        <v>0.28765738036262212</v>
      </c>
      <c r="Z1244" s="75">
        <f>'[7]From Apr 2018'!$HY$18</f>
        <v>2568382.6</v>
      </c>
      <c r="AA1244" s="77">
        <f t="shared" si="576"/>
        <v>7.6478770920353101E-2</v>
      </c>
    </row>
    <row r="1245" spans="1:27" s="82" customFormat="1" ht="13" x14ac:dyDescent="0.3">
      <c r="A1245" s="69">
        <v>44815</v>
      </c>
      <c r="B1245" s="70">
        <f t="shared" si="567"/>
        <v>20985424.521485001</v>
      </c>
      <c r="C1245" s="71">
        <f t="shared" si="568"/>
        <v>3.8259994201364833E-2</v>
      </c>
      <c r="D1245" s="72">
        <f>[5]Data!$AJ$1240</f>
        <v>14190747</v>
      </c>
      <c r="E1245" s="81">
        <f>[5]Data!$I$1240</f>
        <v>11768705.180000002</v>
      </c>
      <c r="F1245" s="73"/>
      <c r="G1245" s="71">
        <f t="shared" si="569"/>
        <v>0.25266967292305398</v>
      </c>
      <c r="H1245" s="74">
        <f t="shared" si="577"/>
        <v>9538</v>
      </c>
      <c r="I1245" s="75">
        <f>'[6]Marketshare 2018'!$HZ$13</f>
        <v>2246740598.6399999</v>
      </c>
      <c r="J1245" s="76">
        <f t="shared" si="570"/>
        <v>0.12632472754011825</v>
      </c>
      <c r="K1245" s="75">
        <f>'[6]Marketshare 2018'!$HZ$67</f>
        <v>8544839.0414849985</v>
      </c>
      <c r="L1245" s="77">
        <f t="shared" si="571"/>
        <v>4.2257951840978351E-2</v>
      </c>
      <c r="M1245" s="75">
        <f t="shared" si="578"/>
        <v>356</v>
      </c>
      <c r="N1245" s="75">
        <f>'[6]Marketshare 2018'!$HZ$24</f>
        <v>228400135</v>
      </c>
      <c r="O1245" s="78">
        <f t="shared" si="572"/>
        <v>0.47446466280323585</v>
      </c>
      <c r="P1245" s="75">
        <f>'[6]Marketshare 2018'!$HZ$77</f>
        <v>3223866.15</v>
      </c>
      <c r="Q1245" s="77">
        <f t="shared" si="573"/>
        <v>0.15683324793131143</v>
      </c>
      <c r="R1245" s="72">
        <f>[5]Data!$W$1240</f>
        <v>1260107.1900000002</v>
      </c>
      <c r="S1245" s="79">
        <f t="shared" si="574"/>
        <v>-4.3284727389957811E-2</v>
      </c>
      <c r="T1245" s="5">
        <v>4105</v>
      </c>
      <c r="U1245" s="80">
        <f>[5]Data!$X$1240</f>
        <v>589293.22</v>
      </c>
      <c r="V1245" s="81">
        <f>[5]Data!$Y$1240</f>
        <v>5111614.1500000013</v>
      </c>
      <c r="W1245" s="67">
        <v>2494</v>
      </c>
      <c r="X1245" s="75">
        <f>'[7]From Apr 2018'!$HZ$10</f>
        <v>189706653.23000002</v>
      </c>
      <c r="Y1245" s="79">
        <f t="shared" si="575"/>
        <v>3.3462355217676931E-2</v>
      </c>
      <c r="Z1245" s="75">
        <f>'[7]From Apr 2018'!$HZ$18</f>
        <v>2255704.77</v>
      </c>
      <c r="AA1245" s="77">
        <f t="shared" si="576"/>
        <v>7.9269923030943559E-2</v>
      </c>
    </row>
    <row r="1246" spans="1:27" s="82" customFormat="1" ht="13" x14ac:dyDescent="0.3">
      <c r="A1246" s="69">
        <v>44822</v>
      </c>
      <c r="B1246" s="70">
        <f t="shared" si="567"/>
        <v>26504107.138899993</v>
      </c>
      <c r="C1246" s="71">
        <f t="shared" si="568"/>
        <v>0.41223820692141944</v>
      </c>
      <c r="D1246" s="72">
        <f>[5]Data!$AJ$1241</f>
        <v>24421968.32</v>
      </c>
      <c r="E1246" s="81">
        <f>[5]Data!$I$1241</f>
        <v>15205072.069999998</v>
      </c>
      <c r="F1246" s="73"/>
      <c r="G1246" s="71">
        <f t="shared" si="569"/>
        <v>0.49745817816955973</v>
      </c>
      <c r="H1246" s="74">
        <f t="shared" si="577"/>
        <v>9538</v>
      </c>
      <c r="I1246" s="75">
        <f>'[6]Marketshare 2018'!$IA$13</f>
        <v>2257180428.2799997</v>
      </c>
      <c r="J1246" s="76">
        <f t="shared" si="570"/>
        <v>0.17366091553363217</v>
      </c>
      <c r="K1246" s="75">
        <f>'[6]Marketshare 2018'!$IA$67</f>
        <v>9847645.6688999999</v>
      </c>
      <c r="L1246" s="77">
        <f t="shared" si="571"/>
        <v>4.8475648574260469E-2</v>
      </c>
      <c r="M1246" s="75">
        <f t="shared" si="578"/>
        <v>356</v>
      </c>
      <c r="N1246" s="75">
        <f>'[6]Marketshare 2018'!$IA$24</f>
        <v>248247490</v>
      </c>
      <c r="O1246" s="78">
        <f t="shared" si="572"/>
        <v>0.54467940920284175</v>
      </c>
      <c r="P1246" s="75">
        <f>'[6]Marketshare 2018'!$IA$77</f>
        <v>5357426.3999999994</v>
      </c>
      <c r="Q1246" s="77">
        <f t="shared" si="573"/>
        <v>0.23978876886126821</v>
      </c>
      <c r="R1246" s="72">
        <f>[5]Data!$W$1241</f>
        <v>1066873.3600000001</v>
      </c>
      <c r="S1246" s="79">
        <f t="shared" si="574"/>
        <v>-0.10266040791507769</v>
      </c>
      <c r="T1246" s="5">
        <v>4105</v>
      </c>
      <c r="U1246" s="80">
        <f>[5]Data!$X$1241</f>
        <v>833986.99</v>
      </c>
      <c r="V1246" s="81">
        <f>[5]Data!$Y$1241</f>
        <v>7412916.4999999972</v>
      </c>
      <c r="W1246" s="67">
        <v>2494</v>
      </c>
      <c r="X1246" s="75">
        <f>'[7]From Apr 2018'!$IA$10</f>
        <v>169508540.63</v>
      </c>
      <c r="Y1246" s="79">
        <f t="shared" si="575"/>
        <v>5.9886680297380757E-2</v>
      </c>
      <c r="Z1246" s="75">
        <f>'[7]From Apr 2018'!$IA$18</f>
        <v>1985258.22</v>
      </c>
      <c r="AA1246" s="77">
        <f t="shared" si="576"/>
        <v>7.8078984992792935E-2</v>
      </c>
    </row>
    <row r="1247" spans="1:27" s="82" customFormat="1" ht="13" x14ac:dyDescent="0.3">
      <c r="A1247" s="69">
        <v>44829</v>
      </c>
      <c r="B1247" s="70">
        <f t="shared" si="567"/>
        <v>25408037.897779994</v>
      </c>
      <c r="C1247" s="71">
        <f t="shared" si="568"/>
        <v>6.8884490301562851E-2</v>
      </c>
      <c r="D1247" s="72">
        <f>[5]Data!$AJ$1242</f>
        <v>30281856.879999999</v>
      </c>
      <c r="E1247" s="81">
        <f>[5]Data!$I$1242</f>
        <v>15394664.65</v>
      </c>
      <c r="F1247" s="73"/>
      <c r="G1247" s="71">
        <f t="shared" si="569"/>
        <v>0.38326121185909323</v>
      </c>
      <c r="H1247" s="74">
        <f t="shared" si="577"/>
        <v>9538</v>
      </c>
      <c r="I1247" s="75">
        <f>'[6]Marketshare 2018'!$IB$13</f>
        <v>2302639779.8800001</v>
      </c>
      <c r="J1247" s="76">
        <f t="shared" si="570"/>
        <v>0.11713533469432336</v>
      </c>
      <c r="K1247" s="75">
        <f>'[6]Marketshare 2018'!$IB$67</f>
        <v>9725852.4427799992</v>
      </c>
      <c r="L1247" s="77">
        <f t="shared" si="571"/>
        <v>4.6930930354912782E-2</v>
      </c>
      <c r="M1247" s="75">
        <f t="shared" si="578"/>
        <v>356</v>
      </c>
      <c r="N1247" s="75">
        <f>'[6]Marketshare 2018'!$IB$24</f>
        <v>258321595</v>
      </c>
      <c r="O1247" s="78">
        <f t="shared" si="572"/>
        <v>0.31020452672564636</v>
      </c>
      <c r="P1247" s="75">
        <f>'[6]Marketshare 2018'!$IB$77</f>
        <v>5668812.2249999996</v>
      </c>
      <c r="Q1247" s="77">
        <f t="shared" si="573"/>
        <v>0.24383096000936352</v>
      </c>
      <c r="R1247" s="72">
        <f>[5]Data!$W$1242</f>
        <v>1192184.8600000001</v>
      </c>
      <c r="S1247" s="79">
        <f t="shared" si="574"/>
        <v>9.8735686797553512E-2</v>
      </c>
      <c r="T1247" s="5">
        <v>4105</v>
      </c>
      <c r="U1247" s="80">
        <f>[5]Data!$X$1242</f>
        <v>489450.21</v>
      </c>
      <c r="V1247" s="81">
        <f>[5]Data!$Y$1242</f>
        <v>6193955.259999997</v>
      </c>
      <c r="W1247" s="67">
        <v>2494</v>
      </c>
      <c r="X1247" s="75">
        <f>'[7]From Apr 2018'!$IB$10</f>
        <v>180034532</v>
      </c>
      <c r="Y1247" s="79">
        <f t="shared" si="575"/>
        <v>9.4819043276055837E-2</v>
      </c>
      <c r="Z1247" s="75">
        <f>'[7]From Apr 2018'!$IB$18</f>
        <v>2137782.9</v>
      </c>
      <c r="AA1247" s="77">
        <f t="shared" si="576"/>
        <v>7.9161957662655519E-2</v>
      </c>
    </row>
    <row r="1248" spans="1:27" s="82" customFormat="1" ht="13" x14ac:dyDescent="0.3">
      <c r="A1248" s="69">
        <v>44836</v>
      </c>
      <c r="B1248" s="70">
        <f t="shared" si="567"/>
        <v>27064853.726199999</v>
      </c>
      <c r="C1248" s="71">
        <f t="shared" si="568"/>
        <v>0.25093499949950604</v>
      </c>
      <c r="D1248" s="72">
        <f>[5]Data!$AJ$1243</f>
        <v>30370074.199999999</v>
      </c>
      <c r="E1248" s="81">
        <f>[5]Data!$I$1243</f>
        <v>16307171.920599999</v>
      </c>
      <c r="F1248" s="73"/>
      <c r="G1248" s="71">
        <f t="shared" si="569"/>
        <v>0.39955730432546699</v>
      </c>
      <c r="H1248" s="74">
        <f t="shared" si="577"/>
        <v>9538</v>
      </c>
      <c r="I1248" s="75">
        <f>'[6]Marketshare 2018'!$IC$13</f>
        <v>2524708574.8499999</v>
      </c>
      <c r="J1248" s="76">
        <f t="shared" si="570"/>
        <v>0.21506557919992453</v>
      </c>
      <c r="K1248" s="75">
        <f>'[6]Marketshare 2018'!$IC$67</f>
        <v>9753044.1011999995</v>
      </c>
      <c r="L1248" s="77">
        <f t="shared" si="571"/>
        <v>4.29226397690032E-2</v>
      </c>
      <c r="M1248" s="75">
        <f t="shared" si="578"/>
        <v>356</v>
      </c>
      <c r="N1248" s="75">
        <f>'[6]Marketshare 2018'!$IC$24</f>
        <v>324388215</v>
      </c>
      <c r="O1248" s="78">
        <f t="shared" si="572"/>
        <v>0.81550454110895987</v>
      </c>
      <c r="P1248" s="75">
        <f>'[6]Marketshare 2018'!$IC$77</f>
        <v>6554127.8250000002</v>
      </c>
      <c r="Q1248" s="77">
        <f t="shared" si="573"/>
        <v>0.22449533963494944</v>
      </c>
      <c r="R1248" s="72">
        <f>[5]Data!$W$1243</f>
        <v>1469887.2000000002</v>
      </c>
      <c r="S1248" s="79">
        <f t="shared" si="574"/>
        <v>0.28220546494353549</v>
      </c>
      <c r="T1248" s="5">
        <v>4105</v>
      </c>
      <c r="U1248" s="80">
        <f>[5]Data!$X$1243</f>
        <v>694845.25</v>
      </c>
      <c r="V1248" s="81">
        <f>[5]Data!$Y$1243</f>
        <v>6082044.830000001</v>
      </c>
      <c r="W1248" s="67">
        <v>2494</v>
      </c>
      <c r="X1248" s="75">
        <f>'[7]From Apr 2018'!$IC$10</f>
        <v>213884545.39999998</v>
      </c>
      <c r="Y1248" s="79">
        <f t="shared" si="575"/>
        <v>0.24787633856180746</v>
      </c>
      <c r="Z1248" s="75">
        <f>'[7]From Apr 2018'!$IC$18</f>
        <v>2510904.52</v>
      </c>
      <c r="AA1248" s="77">
        <f t="shared" si="576"/>
        <v>7.8263548380090989E-2</v>
      </c>
    </row>
    <row r="1249" spans="1:27" s="82" customFormat="1" ht="13" x14ac:dyDescent="0.3">
      <c r="A1249" s="69">
        <v>44843</v>
      </c>
      <c r="B1249" s="70">
        <f t="shared" si="567"/>
        <v>23794678.430399995</v>
      </c>
      <c r="C1249" s="71">
        <f t="shared" si="568"/>
        <v>3.8387375022565839E-2</v>
      </c>
      <c r="D1249" s="72">
        <f>[5]Data!$AJ$1244</f>
        <v>21967405</v>
      </c>
      <c r="E1249" s="81">
        <f>[5]Data!$I$1244</f>
        <v>13569866.514699997</v>
      </c>
      <c r="F1249" s="73"/>
      <c r="G1249" s="71">
        <f t="shared" si="569"/>
        <v>0.26997894036927983</v>
      </c>
      <c r="H1249" s="74">
        <f t="shared" si="577"/>
        <v>9538</v>
      </c>
      <c r="I1249" s="75">
        <f>'[6]Marketshare 2018'!$ID$13</f>
        <v>2345293390.29</v>
      </c>
      <c r="J1249" s="76">
        <f t="shared" si="570"/>
        <v>6.3325254668009645E-2</v>
      </c>
      <c r="K1249" s="75">
        <f>'[6]Marketshare 2018'!$ID$67</f>
        <v>8777394.7254000008</v>
      </c>
      <c r="L1249" s="77">
        <f t="shared" si="571"/>
        <v>4.1583969180052423E-2</v>
      </c>
      <c r="M1249" s="75">
        <f t="shared" si="578"/>
        <v>356</v>
      </c>
      <c r="N1249" s="75">
        <f>'[6]Marketshare 2018'!$ID$24</f>
        <v>214399224</v>
      </c>
      <c r="O1249" s="78">
        <f t="shared" si="572"/>
        <v>0.20238992687463098</v>
      </c>
      <c r="P1249" s="75">
        <f>'[6]Marketshare 2018'!$ID$77</f>
        <v>4792471.7850000001</v>
      </c>
      <c r="Q1249" s="77">
        <f t="shared" si="573"/>
        <v>0.24836697403345079</v>
      </c>
      <c r="R1249" s="72">
        <f>[5]Data!$W$1244</f>
        <v>1292176.27</v>
      </c>
      <c r="S1249" s="79">
        <f t="shared" si="574"/>
        <v>-0.11264996736446287</v>
      </c>
      <c r="T1249" s="5">
        <v>4105</v>
      </c>
      <c r="U1249" s="80">
        <f>[5]Data!$X$1244</f>
        <v>451301.12</v>
      </c>
      <c r="V1249" s="81">
        <f>[5]Data!$Y$1244</f>
        <v>6145402.2199999988</v>
      </c>
      <c r="W1249" s="67">
        <v>2494</v>
      </c>
      <c r="X1249" s="75">
        <f>'[7]From Apr 2018'!$ID$10</f>
        <v>198119403.77999997</v>
      </c>
      <c r="Y1249" s="79">
        <f t="shared" si="575"/>
        <v>-6.2464320552531039E-3</v>
      </c>
      <c r="Z1249" s="75">
        <f>'[7]From Apr 2018'!$ID$18</f>
        <v>2335932.31</v>
      </c>
      <c r="AA1249" s="77">
        <f t="shared" si="576"/>
        <v>7.8603517724894045E-2</v>
      </c>
    </row>
    <row r="1250" spans="1:27" s="82" customFormat="1" ht="13" x14ac:dyDescent="0.3">
      <c r="A1250" s="69">
        <v>44850</v>
      </c>
      <c r="B1250" s="70">
        <f t="shared" si="567"/>
        <v>21080429.497219998</v>
      </c>
      <c r="C1250" s="71">
        <f t="shared" si="568"/>
        <v>-4.7031193320553832E-2</v>
      </c>
      <c r="D1250" s="72">
        <f>[5]Data!$AJ$1245</f>
        <v>22125181</v>
      </c>
      <c r="E1250" s="81">
        <f>[5]Data!$I$1245</f>
        <v>12271983.649999999</v>
      </c>
      <c r="F1250" s="73"/>
      <c r="G1250" s="71">
        <f t="shared" si="569"/>
        <v>-4.4599229076205393E-2</v>
      </c>
      <c r="H1250" s="74">
        <f t="shared" si="577"/>
        <v>9538</v>
      </c>
      <c r="I1250" s="75">
        <f>'[6]Marketshare 2018'!$IE$13</f>
        <v>2263283923.1599998</v>
      </c>
      <c r="J1250" s="76">
        <f t="shared" si="570"/>
        <v>4.745105888436818E-2</v>
      </c>
      <c r="K1250" s="75">
        <f>'[6]Marketshare 2018'!$IE$67</f>
        <v>8483359.8472199999</v>
      </c>
      <c r="L1250" s="77">
        <f t="shared" si="571"/>
        <v>4.1647251099806645E-2</v>
      </c>
      <c r="M1250" s="75">
        <f t="shared" si="578"/>
        <v>356</v>
      </c>
      <c r="N1250" s="75">
        <f>'[6]Marketshare 2018'!$IE$24</f>
        <v>210799270</v>
      </c>
      <c r="O1250" s="78">
        <f t="shared" si="572"/>
        <v>9.3055797139756535E-2</v>
      </c>
      <c r="P1250" s="75">
        <f>'[6]Marketshare 2018'!$IE$77</f>
        <v>3788623.8</v>
      </c>
      <c r="Q1250" s="77">
        <f t="shared" si="573"/>
        <v>0.19969623234463763</v>
      </c>
      <c r="R1250" s="72">
        <f>[5]Data!$W$1245</f>
        <v>1191864.6099999999</v>
      </c>
      <c r="S1250" s="79">
        <f t="shared" si="574"/>
        <v>-7.6714355268477918E-2</v>
      </c>
      <c r="T1250" s="5">
        <v>4105</v>
      </c>
      <c r="U1250" s="80">
        <f>[5]Data!$X$1245</f>
        <v>554745.73</v>
      </c>
      <c r="V1250" s="81">
        <f>[5]Data!$Y$1245</f>
        <v>5003199.9299999988</v>
      </c>
      <c r="W1250" s="67">
        <v>2494</v>
      </c>
      <c r="X1250" s="75">
        <f>'[7]From Apr 2018'!$IE$10</f>
        <v>149442297.53</v>
      </c>
      <c r="Y1250" s="79">
        <f t="shared" si="575"/>
        <v>-0.18025283270316717</v>
      </c>
      <c r="Z1250" s="75">
        <f>'[7]From Apr 2018'!$IE$18</f>
        <v>2058635.5799999998</v>
      </c>
      <c r="AA1250" s="77">
        <f t="shared" si="576"/>
        <v>9.1836363779437394E-2</v>
      </c>
    </row>
    <row r="1251" spans="1:27" s="82" customFormat="1" ht="13" x14ac:dyDescent="0.3">
      <c r="A1251" s="69">
        <v>44857</v>
      </c>
      <c r="B1251" s="70">
        <f t="shared" si="567"/>
        <v>23403060.397220001</v>
      </c>
      <c r="C1251" s="71">
        <f t="shared" si="568"/>
        <v>6.7303732380551429E-2</v>
      </c>
      <c r="D1251" s="72">
        <f>[5]Data!$AJ$1246</f>
        <v>17880066.469999999</v>
      </c>
      <c r="E1251" s="81">
        <f>[5]Data!$I$1246</f>
        <v>13142555.35</v>
      </c>
      <c r="F1251" s="73"/>
      <c r="G1251" s="71">
        <f t="shared" si="569"/>
        <v>0.15759009938606972</v>
      </c>
      <c r="H1251" s="74">
        <f t="shared" si="577"/>
        <v>9538</v>
      </c>
      <c r="I1251" s="75">
        <f>'[6]Marketshare 2018'!$IF$13</f>
        <v>2238883793.23</v>
      </c>
      <c r="J1251" s="76">
        <f t="shared" si="570"/>
        <v>0.10835872195428253</v>
      </c>
      <c r="K1251" s="75">
        <f>'[6]Marketshare 2018'!$IF$67</f>
        <v>9071590.9822199997</v>
      </c>
      <c r="L1251" s="77">
        <f t="shared" si="571"/>
        <v>4.5020405106682239E-2</v>
      </c>
      <c r="M1251" s="75">
        <f t="shared" si="578"/>
        <v>356</v>
      </c>
      <c r="N1251" s="75">
        <f>'[6]Marketshare 2018'!$IF$24</f>
        <v>210538565</v>
      </c>
      <c r="O1251" s="78">
        <f t="shared" si="572"/>
        <v>0.16556722969952409</v>
      </c>
      <c r="P1251" s="75">
        <f>'[6]Marketshare 2018'!$IF$77</f>
        <v>4070964.375</v>
      </c>
      <c r="Q1251" s="77">
        <f t="shared" si="573"/>
        <v>0.2148439526981672</v>
      </c>
      <c r="R1251" s="72">
        <f>[5]Data!$W$1246</f>
        <v>1110233.21</v>
      </c>
      <c r="S1251" s="79">
        <f t="shared" si="574"/>
        <v>-4.909702163775731E-2</v>
      </c>
      <c r="T1251" s="5">
        <v>4105</v>
      </c>
      <c r="U1251" s="80">
        <f>[5]Data!$X$1246</f>
        <v>772754.31</v>
      </c>
      <c r="V1251" s="81">
        <f>[5]Data!$Y$1246</f>
        <v>6427300.0500000017</v>
      </c>
      <c r="W1251" s="67">
        <v>2494</v>
      </c>
      <c r="X1251" s="75">
        <f>'[7]From Apr 2018'!$IF$10</f>
        <v>167841533.23000002</v>
      </c>
      <c r="Y1251" s="79">
        <f t="shared" si="575"/>
        <v>4.0871651285433463E-2</v>
      </c>
      <c r="Z1251" s="75">
        <f>'[7]From Apr 2018'!$IF$18</f>
        <v>1950217.4700000002</v>
      </c>
      <c r="AA1251" s="77">
        <f t="shared" si="576"/>
        <v>7.7462649141697204E-2</v>
      </c>
    </row>
    <row r="1252" spans="1:27" s="82" customFormat="1" ht="13" x14ac:dyDescent="0.3">
      <c r="A1252" s="69">
        <v>44864</v>
      </c>
      <c r="B1252" s="70">
        <f t="shared" si="567"/>
        <v>27873569.248299997</v>
      </c>
      <c r="C1252" s="71">
        <f t="shared" si="568"/>
        <v>0.59480897319194348</v>
      </c>
      <c r="D1252" s="72">
        <f>[5]Data!$AJ$1247</f>
        <v>17213859.240000002</v>
      </c>
      <c r="E1252" s="81">
        <f>[5]Data!$I$1247</f>
        <v>14227960.3062</v>
      </c>
      <c r="F1252" s="73"/>
      <c r="G1252" s="71">
        <f t="shared" si="569"/>
        <v>0.41235016932928259</v>
      </c>
      <c r="H1252" s="74">
        <f t="shared" si="577"/>
        <v>9538</v>
      </c>
      <c r="I1252" s="75">
        <f>'[6]Marketshare 2018'!$IG$13</f>
        <v>2625350636.21</v>
      </c>
      <c r="J1252" s="76">
        <f t="shared" si="570"/>
        <v>0.29105161956721814</v>
      </c>
      <c r="K1252" s="75">
        <f>'[6]Marketshare 2018'!$IG$67</f>
        <v>10702334.733299999</v>
      </c>
      <c r="L1252" s="77">
        <f t="shared" si="571"/>
        <v>4.5294837470421637E-2</v>
      </c>
      <c r="M1252" s="75">
        <f t="shared" si="578"/>
        <v>356</v>
      </c>
      <c r="N1252" s="75">
        <f>'[6]Marketshare 2018'!$IG$24</f>
        <v>240904415</v>
      </c>
      <c r="O1252" s="78">
        <f t="shared" si="572"/>
        <v>0.30160480771262077</v>
      </c>
      <c r="P1252" s="75">
        <f>'[6]Marketshare 2018'!$IG$77</f>
        <v>3525625.5749999997</v>
      </c>
      <c r="Q1252" s="77">
        <f t="shared" si="573"/>
        <v>0.16261062504811297</v>
      </c>
      <c r="R1252" s="72">
        <f>[5]Data!$W$1247</f>
        <v>1350878.5000000002</v>
      </c>
      <c r="S1252" s="79">
        <f t="shared" si="574"/>
        <v>0.20891588266282812</v>
      </c>
      <c r="T1252" s="5">
        <v>4105</v>
      </c>
      <c r="U1252" s="80">
        <f>[5]Data!$X$1247</f>
        <v>568573.3899999999</v>
      </c>
      <c r="V1252" s="81">
        <f>[5]Data!$Y$1247</f>
        <v>9190707.1700000018</v>
      </c>
      <c r="W1252" s="67">
        <v>2494</v>
      </c>
      <c r="X1252" s="75">
        <f>'[7]From Apr 2018'!$IG$10</f>
        <v>218084446.13</v>
      </c>
      <c r="Y1252" s="79">
        <f t="shared" si="575"/>
        <v>0.35516906895149414</v>
      </c>
      <c r="Z1252" s="75">
        <f>'[7]From Apr 2018'!$IG$18</f>
        <v>2535449.88</v>
      </c>
      <c r="AA1252" s="77">
        <f t="shared" si="576"/>
        <v>7.7506670007654432E-2</v>
      </c>
    </row>
    <row r="1253" spans="1:27" s="82" customFormat="1" ht="13" x14ac:dyDescent="0.3">
      <c r="A1253" s="69">
        <v>44871</v>
      </c>
      <c r="B1253" s="70">
        <f t="shared" si="567"/>
        <v>23302309.049819998</v>
      </c>
      <c r="C1253" s="71">
        <f t="shared" si="568"/>
        <v>1.60568681199873E-2</v>
      </c>
      <c r="D1253" s="72">
        <f>[5]Data!$AJ$1248</f>
        <v>25490607.990000002</v>
      </c>
      <c r="E1253" s="81">
        <f>[5]Data!$I$1248</f>
        <v>14421282.03562</v>
      </c>
      <c r="F1253" s="73"/>
      <c r="G1253" s="71">
        <f t="shared" si="569"/>
        <v>0.17513185497476069</v>
      </c>
      <c r="H1253" s="74">
        <f t="shared" si="577"/>
        <v>9538</v>
      </c>
      <c r="I1253" s="75">
        <f>'[6]Marketshare 2018'!$IH$13</f>
        <v>2650347624.5300002</v>
      </c>
      <c r="J1253" s="76">
        <f t="shared" si="570"/>
        <v>0.12806699748553241</v>
      </c>
      <c r="K1253" s="75">
        <f>'[6]Marketshare 2018'!$IH$67</f>
        <v>10275404.129819999</v>
      </c>
      <c r="L1253" s="77">
        <f t="shared" si="571"/>
        <v>4.3077804564692353E-2</v>
      </c>
      <c r="M1253" s="75">
        <f t="shared" si="578"/>
        <v>356</v>
      </c>
      <c r="N1253" s="75">
        <f>'[6]Marketshare 2018'!$IH$24</f>
        <v>264688335</v>
      </c>
      <c r="O1253" s="78">
        <f t="shared" si="572"/>
        <v>0.26234436550271423</v>
      </c>
      <c r="P1253" s="75">
        <f>'[6]Marketshare 2018'!$IH$77</f>
        <v>4145877.9</v>
      </c>
      <c r="Q1253" s="77">
        <f t="shared" si="573"/>
        <v>0.1740360412936218</v>
      </c>
      <c r="R1253" s="72">
        <f>[5]Data!$W$1248</f>
        <v>1465259.34</v>
      </c>
      <c r="S1253" s="79">
        <f t="shared" si="574"/>
        <v>5.649621955219275E-2</v>
      </c>
      <c r="T1253" s="5">
        <v>4105</v>
      </c>
      <c r="U1253" s="80">
        <f>[5]Data!$X$1248</f>
        <v>510496.87</v>
      </c>
      <c r="V1253" s="81">
        <f>[5]Data!$Y$1248</f>
        <v>4307018.1999999993</v>
      </c>
      <c r="W1253" s="67">
        <v>2494</v>
      </c>
      <c r="X1253" s="75">
        <f>'[7]From Apr 2018'!$IH$10</f>
        <v>221886285.44999999</v>
      </c>
      <c r="Y1253" s="79">
        <f t="shared" si="575"/>
        <v>0.10996483455931316</v>
      </c>
      <c r="Z1253" s="75">
        <f>'[7]From Apr 2018'!$IH$18</f>
        <v>2598252.61</v>
      </c>
      <c r="AA1253" s="77">
        <f t="shared" si="576"/>
        <v>7.806559126237636E-2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17" ma:contentTypeDescription="Create a new document." ma:contentTypeScope="" ma:versionID="28cf84e02e093ebc70108aca45828bae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dcd00be98744f8097914d23b0017e07c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67f0-e47e-4964-91cf-aa97191954d2}" ma:internalName="TaxCatchAll" ma:showField="CatchAllData" ma:web="9029008f-db05-42a5-8c45-40d253bc4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6b2ef9-2f37-4da1-92c4-82105e5684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F02BD31-C6CC-4DC0-B175-356545E9D30C}"/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2022-11-27T16:46:52Z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