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 - Copy\"/>
    </mc:Choice>
  </mc:AlternateContent>
  <xr:revisionPtr revIDLastSave="0" documentId="13_ncr:1_{FA57AFA9-22FA-40BA-851E-1E013AF99BB0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0" i="1" l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AA1242" i="1" s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AA1238" i="1" s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L1236" i="1" s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H1245" i="1"/>
  <c r="M1245" i="1"/>
  <c r="H1246" i="1"/>
  <c r="M1246" i="1"/>
  <c r="H1247" i="1"/>
  <c r="M1247" i="1"/>
  <c r="H1248" i="1"/>
  <c r="M1248" i="1"/>
  <c r="H1249" i="1"/>
  <c r="M1249" i="1"/>
  <c r="H1250" i="1"/>
  <c r="M1250" i="1"/>
  <c r="H1251" i="1"/>
  <c r="M1251" i="1"/>
  <c r="H1252" i="1"/>
  <c r="M1252" i="1"/>
  <c r="H1253" i="1"/>
  <c r="M1253" i="1"/>
  <c r="H1254" i="1"/>
  <c r="M1254" i="1"/>
  <c r="H1255" i="1"/>
  <c r="M1255" i="1"/>
  <c r="H1256" i="1"/>
  <c r="M1256" i="1"/>
  <c r="H1257" i="1"/>
  <c r="M1257" i="1"/>
  <c r="H1258" i="1"/>
  <c r="M1258" i="1"/>
  <c r="H1259" i="1"/>
  <c r="M1259" i="1"/>
  <c r="H1260" i="1"/>
  <c r="M1260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36" i="1" l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58" i="1" l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AA950" i="1" s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AA944" i="1" s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AA936" i="1" s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Q935" i="1" s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L933" i="1" s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Q919" i="1" s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L917" i="1" s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Y920" i="1" s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G883" i="1" s="1"/>
  <c r="E884" i="1"/>
  <c r="E885" i="1"/>
  <c r="G885" i="1" s="1"/>
  <c r="E886" i="1"/>
  <c r="E887" i="1"/>
  <c r="G940" i="1" s="1"/>
  <c r="E888" i="1"/>
  <c r="E889" i="1"/>
  <c r="E890" i="1"/>
  <c r="E891" i="1"/>
  <c r="G891" i="1" s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R824" i="1"/>
  <c r="R825" i="1"/>
  <c r="R826" i="1"/>
  <c r="R827" i="1"/>
  <c r="R828" i="1"/>
  <c r="S828" i="1" s="1"/>
  <c r="R829" i="1"/>
  <c r="S829" i="1" s="1"/>
  <c r="R830" i="1"/>
  <c r="R831" i="1"/>
  <c r="R832" i="1"/>
  <c r="R833" i="1"/>
  <c r="R834" i="1"/>
  <c r="R835" i="1"/>
  <c r="R836" i="1"/>
  <c r="R837" i="1"/>
  <c r="S837" i="1" s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S852" i="1" s="1"/>
  <c r="R853" i="1"/>
  <c r="S853" i="1" s="1"/>
  <c r="R854" i="1"/>
  <c r="R855" i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S921" i="1" s="1"/>
  <c r="R869" i="1"/>
  <c r="R870" i="1"/>
  <c r="S870" i="1" s="1"/>
  <c r="R871" i="1"/>
  <c r="S924" i="1" s="1"/>
  <c r="R872" i="1"/>
  <c r="R873" i="1"/>
  <c r="R874" i="1"/>
  <c r="R875" i="1"/>
  <c r="S928" i="1" s="1"/>
  <c r="R876" i="1"/>
  <c r="S876" i="1" s="1"/>
  <c r="R877" i="1"/>
  <c r="R878" i="1"/>
  <c r="S931" i="1" s="1"/>
  <c r="R879" i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S892" i="1" s="1"/>
  <c r="R893" i="1"/>
  <c r="R894" i="1"/>
  <c r="S947" i="1" s="1"/>
  <c r="R895" i="1"/>
  <c r="S948" i="1" s="1"/>
  <c r="R896" i="1"/>
  <c r="R897" i="1"/>
  <c r="R898" i="1"/>
  <c r="R899" i="1"/>
  <c r="S952" i="1" s="1"/>
  <c r="R900" i="1"/>
  <c r="S900" i="1" s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O943" i="1" s="1"/>
  <c r="K890" i="1"/>
  <c r="I890" i="1"/>
  <c r="P889" i="1"/>
  <c r="N889" i="1"/>
  <c r="K889" i="1"/>
  <c r="I889" i="1"/>
  <c r="J942" i="1" s="1"/>
  <c r="P888" i="1"/>
  <c r="N888" i="1"/>
  <c r="K888" i="1"/>
  <c r="I888" i="1"/>
  <c r="J941" i="1" s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L885" i="1" s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Q881" i="1" s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L877" i="1" s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L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B857" i="1" s="1"/>
  <c r="C857" i="1" s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L854" i="1" s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B833" i="1" s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J879" i="1" s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6" i="1"/>
  <c r="G840" i="1"/>
  <c r="G824" i="1"/>
  <c r="S879" i="1"/>
  <c r="S839" i="1"/>
  <c r="AA885" i="1"/>
  <c r="AA881" i="1"/>
  <c r="AA865" i="1"/>
  <c r="AA853" i="1"/>
  <c r="AA845" i="1"/>
  <c r="Y899" i="1"/>
  <c r="Y846" i="1"/>
  <c r="Y886" i="1"/>
  <c r="AA837" i="1"/>
  <c r="AA821" i="1"/>
  <c r="O923" i="1"/>
  <c r="L931" i="1"/>
  <c r="L934" i="1"/>
  <c r="O945" i="1"/>
  <c r="AA951" i="1"/>
  <c r="AA954" i="1"/>
  <c r="Q955" i="1"/>
  <c r="AA957" i="1"/>
  <c r="AA961" i="1"/>
  <c r="L963" i="1"/>
  <c r="Q966" i="1"/>
  <c r="O966" i="1"/>
  <c r="L966" i="1"/>
  <c r="AA969" i="1"/>
  <c r="Q974" i="1"/>
  <c r="O979" i="1"/>
  <c r="G917" i="1"/>
  <c r="O968" i="1"/>
  <c r="O970" i="1"/>
  <c r="L992" i="1"/>
  <c r="L999" i="1"/>
  <c r="J1002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76" i="1"/>
  <c r="S929" i="1"/>
  <c r="G982" i="1"/>
  <c r="O998" i="1"/>
  <c r="O1008" i="1"/>
  <c r="J1049" i="1"/>
  <c r="J1050" i="1"/>
  <c r="J1003" i="1"/>
  <c r="Q970" i="1"/>
  <c r="Q972" i="1"/>
  <c r="J994" i="1"/>
  <c r="O1028" i="1"/>
  <c r="O1043" i="1"/>
  <c r="J833" i="1"/>
  <c r="L1060" i="1"/>
  <c r="O994" i="1"/>
  <c r="J1014" i="1"/>
  <c r="J1017" i="1"/>
  <c r="J985" i="1"/>
  <c r="O974" i="1"/>
  <c r="L993" i="1"/>
  <c r="O996" i="1"/>
  <c r="L984" i="1"/>
  <c r="L1056" i="1"/>
  <c r="S917" i="1"/>
  <c r="G826" i="1"/>
  <c r="G975" i="1"/>
  <c r="S1015" i="1"/>
  <c r="S1029" i="1"/>
  <c r="S1030" i="1"/>
  <c r="S1052" i="1"/>
  <c r="G1030" i="1"/>
  <c r="S1013" i="1"/>
  <c r="S845" i="1"/>
  <c r="G897" i="1"/>
  <c r="O1023" i="1"/>
  <c r="L1031" i="1"/>
  <c r="J987" i="1"/>
  <c r="O990" i="1"/>
  <c r="L1038" i="1"/>
  <c r="L828" i="1"/>
  <c r="Q990" i="1"/>
  <c r="L1046" i="1"/>
  <c r="Q1021" i="1"/>
  <c r="J829" i="1"/>
  <c r="J819" i="1"/>
  <c r="J1041" i="1"/>
  <c r="Q1061" i="1"/>
  <c r="L1061" i="1"/>
  <c r="O1061" i="1"/>
  <c r="B1062" i="1"/>
  <c r="C1115" i="1" s="1"/>
  <c r="AA1063" i="1"/>
  <c r="O955" i="1"/>
  <c r="J861" i="1"/>
  <c r="O939" i="1"/>
  <c r="J869" i="1"/>
  <c r="L943" i="1"/>
  <c r="O1062" i="1"/>
  <c r="J964" i="1"/>
  <c r="Q1024" i="1"/>
  <c r="L1043" i="1"/>
  <c r="J1064" i="1"/>
  <c r="O953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S990" i="1"/>
  <c r="G1010" i="1"/>
  <c r="G1020" i="1"/>
  <c r="S1103" i="1"/>
  <c r="S1049" i="1"/>
  <c r="G860" i="1"/>
  <c r="G996" i="1"/>
  <c r="S1033" i="1"/>
  <c r="G991" i="1"/>
  <c r="G1082" i="1"/>
  <c r="S823" i="1"/>
  <c r="G1106" i="1"/>
  <c r="G951" i="1"/>
  <c r="S940" i="1"/>
  <c r="G850" i="1"/>
  <c r="S1091" i="1"/>
  <c r="G925" i="1"/>
  <c r="S855" i="1"/>
  <c r="G993" i="1"/>
  <c r="G1024" i="1"/>
  <c r="S967" i="1"/>
  <c r="B1029" i="1"/>
  <c r="L1108" i="1"/>
  <c r="Q906" i="1"/>
  <c r="O959" i="1"/>
  <c r="O1036" i="1"/>
  <c r="G887" i="1"/>
  <c r="J946" i="1"/>
  <c r="G854" i="1"/>
  <c r="Y895" i="1"/>
  <c r="G957" i="1"/>
  <c r="Y898" i="1"/>
  <c r="J934" i="1"/>
  <c r="S831" i="1"/>
  <c r="Q915" i="1"/>
  <c r="AA877" i="1"/>
  <c r="S925" i="1"/>
  <c r="J827" i="1"/>
  <c r="Q870" i="1"/>
  <c r="Y932" i="1"/>
  <c r="Y879" i="1"/>
  <c r="S1088" i="1"/>
  <c r="S1035" i="1"/>
  <c r="Y1040" i="1"/>
  <c r="G895" i="1"/>
  <c r="S861" i="1"/>
  <c r="L859" i="1"/>
  <c r="Y930" i="1"/>
  <c r="J911" i="1"/>
  <c r="O890" i="1"/>
  <c r="L956" i="1"/>
  <c r="S1006" i="1"/>
  <c r="O1046" i="1"/>
  <c r="Q1046" i="1"/>
  <c r="S1110" i="1"/>
  <c r="AA1049" i="1"/>
  <c r="O1108" i="1"/>
  <c r="Y957" i="1"/>
  <c r="G886" i="1"/>
  <c r="AA981" i="1"/>
  <c r="Y973" i="1"/>
  <c r="Y925" i="1"/>
  <c r="J1025" i="1"/>
  <c r="J972" i="1"/>
  <c r="G1031" i="1"/>
  <c r="Y962" i="1"/>
  <c r="G981" i="1"/>
  <c r="Y1010" i="1"/>
  <c r="Y1037" i="1"/>
  <c r="Y1090" i="1"/>
  <c r="J1073" i="1"/>
  <c r="S1095" i="1"/>
  <c r="G1098" i="1"/>
  <c r="Y997" i="1"/>
  <c r="S1007" i="1"/>
  <c r="Y1027" i="1"/>
  <c r="Q1014" i="1"/>
  <c r="O1089" i="1"/>
  <c r="Y927" i="1"/>
  <c r="Y999" i="1"/>
  <c r="S1045" i="1"/>
  <c r="S1070" i="1"/>
  <c r="O1076" i="1"/>
  <c r="Q1076" i="1"/>
  <c r="L1109" i="1"/>
  <c r="Y1021" i="1"/>
  <c r="AA1057" i="1"/>
  <c r="G1059" i="1"/>
  <c r="Q1031" i="1"/>
  <c r="O1051" i="1"/>
  <c r="Q1056" i="1"/>
  <c r="Y1060" i="1"/>
  <c r="J1063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L972" i="1" l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104" i="1" l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<sst xmlns="http://schemas.openxmlformats.org/spreadsheetml/2006/main" count="64" uniqueCount="28">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</sst>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0</v>
          </cell>
          <cell r="W1251">
            <v>0</v>
          </cell>
          <cell r="X1251"/>
          <cell r="Y1251"/>
          <cell r="AJ1251">
            <v>0</v>
          </cell>
        </row>
        <row r="1252">
          <cell r="I1252">
            <v>0</v>
          </cell>
          <cell r="W1252">
            <v>0</v>
          </cell>
          <cell r="X1252"/>
          <cell r="Y1252"/>
          <cell r="AJ1252">
            <v>0</v>
          </cell>
        </row>
        <row r="1253">
          <cell r="I1253">
            <v>0</v>
          </cell>
          <cell r="W1253">
            <v>0</v>
          </cell>
          <cell r="X1253"/>
          <cell r="Y1253"/>
          <cell r="AJ1253">
            <v>0</v>
          </cell>
        </row>
        <row r="1254">
          <cell r="I1254">
            <v>0</v>
          </cell>
          <cell r="W1254">
            <v>0</v>
          </cell>
          <cell r="X1254"/>
          <cell r="Y1254"/>
          <cell r="AJ1254">
            <v>0</v>
          </cell>
        </row>
        <row r="1255">
          <cell r="I1255">
            <v>0</v>
          </cell>
          <cell r="W1255">
            <v>0</v>
          </cell>
          <cell r="X1255"/>
          <cell r="Y1255"/>
          <cell r="AJ125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0"/>
  <sheetViews>
    <sheetView tabSelected="1" topLeftCell="A7" zoomScaleNormal="100" zoomScaleSheetLayoutView="100" workbookViewId="0">
      <pane xSplit="1" ySplit="2" topLeftCell="Q1249" activePane="bottomRight" state="frozen"/>
      <selection pane="topRight" activeCell="B7" sqref="B7"/>
      <selection pane="bottomLeft" activeCell="A9" sqref="A9"/>
      <selection pane="bottomRight" activeCell="Q1260" sqref="Q126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>
        <f>'[3]From Apr 2018'!$HK$18</f>
        <v>0</v>
      </c>
      <c r="AA1022" s="40" t="e">
        <f t="shared" si="309"/>
        <v>#REF!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60" si="567">+K1231+P1231+R1231+U1231+V1231+Z1231</f>
        <v>23314848.348199997</v>
      </c>
      <c r="C1231" s="71">
        <f t="shared" ref="C1231:C1260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60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60" si="570">(I1231/I1178)-1</f>
        <v>0.112836428288275</v>
      </c>
      <c r="K1231" s="75">
        <f>'[6]Marketshare 2018'!$HL$67</f>
        <v>8779847.3081999999</v>
      </c>
      <c r="L1231" s="77">
        <f t="shared" ref="L1231:L1260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60" si="572">(N1231/N1178)-1</f>
        <v>0.58083538243658017</v>
      </c>
      <c r="P1231" s="75">
        <f>'[6]Marketshare 2018'!$HL$77</f>
        <v>4491150.3</v>
      </c>
      <c r="Q1231" s="77">
        <f t="shared" ref="Q1231:Q1260" si="573">(P1231/0.09)/N1231</f>
        <v>0.19407178000432582</v>
      </c>
      <c r="R1231" s="72">
        <f>[5]Data!$W$1226</f>
        <v>1538595.27</v>
      </c>
      <c r="S1231" s="79">
        <f t="shared" ref="S1231:S1260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60" si="575">(X1231/X1178)-1</f>
        <v>0.13830310748395092</v>
      </c>
      <c r="Z1231" s="75">
        <f>'[7]From Apr 2018'!$HL$18</f>
        <v>2519008.29</v>
      </c>
      <c r="AA1231" s="77">
        <f t="shared" ref="AA1231:AA1260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60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60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  <row r="1245" spans="1:27" s="82" customFormat="1" ht="13" x14ac:dyDescent="0.3">
      <c r="A1245" s="69">
        <v>44815</v>
      </c>
      <c r="B1245" s="70">
        <f t="shared" si="567"/>
        <v>20985424.521485001</v>
      </c>
      <c r="C1245" s="71">
        <f t="shared" si="568"/>
        <v>3.8259994201364833E-2</v>
      </c>
      <c r="D1245" s="72">
        <f>[5]Data!$AJ$1240</f>
        <v>14190747</v>
      </c>
      <c r="E1245" s="81">
        <f>[5]Data!$I$1240</f>
        <v>11768705.180000002</v>
      </c>
      <c r="F1245" s="73"/>
      <c r="G1245" s="71">
        <f t="shared" si="569"/>
        <v>0.25266967292305398</v>
      </c>
      <c r="H1245" s="74">
        <f t="shared" si="577"/>
        <v>9538</v>
      </c>
      <c r="I1245" s="75">
        <f>'[6]Marketshare 2018'!$HZ$13</f>
        <v>2246740598.6399999</v>
      </c>
      <c r="J1245" s="76">
        <f t="shared" si="570"/>
        <v>0.12632472754011825</v>
      </c>
      <c r="K1245" s="75">
        <f>'[6]Marketshare 2018'!$HZ$67</f>
        <v>8544839.0414849985</v>
      </c>
      <c r="L1245" s="77">
        <f t="shared" si="571"/>
        <v>4.2257951840978351E-2</v>
      </c>
      <c r="M1245" s="75">
        <f t="shared" si="578"/>
        <v>356</v>
      </c>
      <c r="N1245" s="75">
        <f>'[6]Marketshare 2018'!$HZ$24</f>
        <v>228400135</v>
      </c>
      <c r="O1245" s="78">
        <f t="shared" si="572"/>
        <v>0.47446466280323585</v>
      </c>
      <c r="P1245" s="75">
        <f>'[6]Marketshare 2018'!$HZ$77</f>
        <v>3223866.15</v>
      </c>
      <c r="Q1245" s="77">
        <f t="shared" si="573"/>
        <v>0.15683324793131143</v>
      </c>
      <c r="R1245" s="72">
        <f>[5]Data!$W$1240</f>
        <v>1260107.1900000002</v>
      </c>
      <c r="S1245" s="79">
        <f t="shared" si="574"/>
        <v>-4.3284727389957811E-2</v>
      </c>
      <c r="T1245" s="5">
        <v>4105</v>
      </c>
      <c r="U1245" s="80">
        <f>[5]Data!$X$1240</f>
        <v>589293.22</v>
      </c>
      <c r="V1245" s="81">
        <f>[5]Data!$Y$1240</f>
        <v>5111614.1500000013</v>
      </c>
      <c r="W1245" s="67">
        <v>2494</v>
      </c>
      <c r="X1245" s="75">
        <f>'[7]From Apr 2018'!$HZ$10</f>
        <v>189706653.23000002</v>
      </c>
      <c r="Y1245" s="79">
        <f t="shared" si="575"/>
        <v>3.3462355217676931E-2</v>
      </c>
      <c r="Z1245" s="75">
        <f>'[7]From Apr 2018'!$HZ$18</f>
        <v>2255704.77</v>
      </c>
      <c r="AA1245" s="77">
        <f t="shared" si="576"/>
        <v>7.9269923030943559E-2</v>
      </c>
    </row>
    <row r="1246" spans="1:27" s="82" customFormat="1" ht="13" x14ac:dyDescent="0.3">
      <c r="A1246" s="69">
        <v>44822</v>
      </c>
      <c r="B1246" s="70">
        <f t="shared" si="567"/>
        <v>26504107.138899993</v>
      </c>
      <c r="C1246" s="71">
        <f t="shared" si="568"/>
        <v>0.41223820692141944</v>
      </c>
      <c r="D1246" s="72">
        <f>[5]Data!$AJ$1241</f>
        <v>24421968.32</v>
      </c>
      <c r="E1246" s="81">
        <f>[5]Data!$I$1241</f>
        <v>15205072.069999998</v>
      </c>
      <c r="F1246" s="73"/>
      <c r="G1246" s="71">
        <f t="shared" si="569"/>
        <v>0.49745817816955973</v>
      </c>
      <c r="H1246" s="74">
        <f t="shared" si="577"/>
        <v>9538</v>
      </c>
      <c r="I1246" s="75">
        <f>'[6]Marketshare 2018'!$IA$13</f>
        <v>2257180428.2799997</v>
      </c>
      <c r="J1246" s="76">
        <f t="shared" si="570"/>
        <v>0.17366091553363217</v>
      </c>
      <c r="K1246" s="75">
        <f>'[6]Marketshare 2018'!$IA$67</f>
        <v>9847645.6688999999</v>
      </c>
      <c r="L1246" s="77">
        <f t="shared" si="571"/>
        <v>4.8475648574260469E-2</v>
      </c>
      <c r="M1246" s="75">
        <f t="shared" si="578"/>
        <v>356</v>
      </c>
      <c r="N1246" s="75">
        <f>'[6]Marketshare 2018'!$IA$24</f>
        <v>248247490</v>
      </c>
      <c r="O1246" s="78">
        <f t="shared" si="572"/>
        <v>0.54467940920284175</v>
      </c>
      <c r="P1246" s="75">
        <f>'[6]Marketshare 2018'!$IA$77</f>
        <v>5357426.3999999994</v>
      </c>
      <c r="Q1246" s="77">
        <f t="shared" si="573"/>
        <v>0.23978876886126821</v>
      </c>
      <c r="R1246" s="72">
        <f>[5]Data!$W$1241</f>
        <v>1066873.3600000001</v>
      </c>
      <c r="S1246" s="79">
        <f t="shared" si="574"/>
        <v>-0.10266040791507769</v>
      </c>
      <c r="T1246" s="5">
        <v>4105</v>
      </c>
      <c r="U1246" s="80">
        <f>[5]Data!$X$1241</f>
        <v>833986.99</v>
      </c>
      <c r="V1246" s="81">
        <f>[5]Data!$Y$1241</f>
        <v>7412916.4999999972</v>
      </c>
      <c r="W1246" s="67">
        <v>2494</v>
      </c>
      <c r="X1246" s="75">
        <f>'[7]From Apr 2018'!$IA$10</f>
        <v>169508540.63</v>
      </c>
      <c r="Y1246" s="79">
        <f t="shared" si="575"/>
        <v>5.9886680297380757E-2</v>
      </c>
      <c r="Z1246" s="75">
        <f>'[7]From Apr 2018'!$IA$18</f>
        <v>1985258.22</v>
      </c>
      <c r="AA1246" s="77">
        <f t="shared" si="576"/>
        <v>7.8078984992792935E-2</v>
      </c>
    </row>
    <row r="1247" spans="1:27" s="82" customFormat="1" ht="13" x14ac:dyDescent="0.3">
      <c r="A1247" s="69">
        <v>44829</v>
      </c>
      <c r="B1247" s="70">
        <f t="shared" si="567"/>
        <v>25408037.897779994</v>
      </c>
      <c r="C1247" s="71">
        <f t="shared" si="568"/>
        <v>6.8884490301562851E-2</v>
      </c>
      <c r="D1247" s="72">
        <f>[5]Data!$AJ$1242</f>
        <v>30281856.879999999</v>
      </c>
      <c r="E1247" s="81">
        <f>[5]Data!$I$1242</f>
        <v>15394664.65</v>
      </c>
      <c r="F1247" s="73"/>
      <c r="G1247" s="71">
        <f t="shared" si="569"/>
        <v>0.38326121185909323</v>
      </c>
      <c r="H1247" s="74">
        <f t="shared" si="577"/>
        <v>9538</v>
      </c>
      <c r="I1247" s="75">
        <f>'[6]Marketshare 2018'!$IB$13</f>
        <v>2302639779.8800001</v>
      </c>
      <c r="J1247" s="76">
        <f t="shared" si="570"/>
        <v>0.11713533469432336</v>
      </c>
      <c r="K1247" s="75">
        <f>'[6]Marketshare 2018'!$IB$67</f>
        <v>9725852.4427799992</v>
      </c>
      <c r="L1247" s="77">
        <f t="shared" si="571"/>
        <v>4.6930930354912782E-2</v>
      </c>
      <c r="M1247" s="75">
        <f t="shared" si="578"/>
        <v>356</v>
      </c>
      <c r="N1247" s="75">
        <f>'[6]Marketshare 2018'!$IB$24</f>
        <v>258321595</v>
      </c>
      <c r="O1247" s="78">
        <f t="shared" si="572"/>
        <v>0.31020452672564636</v>
      </c>
      <c r="P1247" s="75">
        <f>'[6]Marketshare 2018'!$IB$77</f>
        <v>5668812.2249999996</v>
      </c>
      <c r="Q1247" s="77">
        <f t="shared" si="573"/>
        <v>0.24383096000936352</v>
      </c>
      <c r="R1247" s="72">
        <f>[5]Data!$W$1242</f>
        <v>1192184.8600000001</v>
      </c>
      <c r="S1247" s="79">
        <f t="shared" si="574"/>
        <v>9.8735686797553512E-2</v>
      </c>
      <c r="T1247" s="5">
        <v>4105</v>
      </c>
      <c r="U1247" s="80">
        <f>[5]Data!$X$1242</f>
        <v>489450.21</v>
      </c>
      <c r="V1247" s="81">
        <f>[5]Data!$Y$1242</f>
        <v>6193955.259999997</v>
      </c>
      <c r="W1247" s="67">
        <v>2494</v>
      </c>
      <c r="X1247" s="75">
        <f>'[7]From Apr 2018'!$IB$10</f>
        <v>180034532</v>
      </c>
      <c r="Y1247" s="79">
        <f t="shared" si="575"/>
        <v>9.4819043276055837E-2</v>
      </c>
      <c r="Z1247" s="75">
        <f>'[7]From Apr 2018'!$IB$18</f>
        <v>2137782.9</v>
      </c>
      <c r="AA1247" s="77">
        <f t="shared" si="576"/>
        <v>7.9161957662655519E-2</v>
      </c>
    </row>
    <row r="1248" spans="1:27" s="82" customFormat="1" ht="13" x14ac:dyDescent="0.3">
      <c r="A1248" s="69">
        <v>44836</v>
      </c>
      <c r="B1248" s="70">
        <f t="shared" si="567"/>
        <v>27064853.726199999</v>
      </c>
      <c r="C1248" s="71">
        <f t="shared" si="568"/>
        <v>0.25093499949950604</v>
      </c>
      <c r="D1248" s="72">
        <f>[5]Data!$AJ$1243</f>
        <v>30370074.199999999</v>
      </c>
      <c r="E1248" s="81">
        <f>[5]Data!$I$1243</f>
        <v>16307171.920599999</v>
      </c>
      <c r="F1248" s="73"/>
      <c r="G1248" s="71">
        <f t="shared" si="569"/>
        <v>0.39955730432546699</v>
      </c>
      <c r="H1248" s="74">
        <f t="shared" si="577"/>
        <v>9538</v>
      </c>
      <c r="I1248" s="75">
        <f>'[6]Marketshare 2018'!$IC$13</f>
        <v>2524708574.8499999</v>
      </c>
      <c r="J1248" s="76">
        <f t="shared" si="570"/>
        <v>0.21506557919992453</v>
      </c>
      <c r="K1248" s="75">
        <f>'[6]Marketshare 2018'!$IC$67</f>
        <v>9753044.1011999995</v>
      </c>
      <c r="L1248" s="77">
        <f t="shared" si="571"/>
        <v>4.29226397690032E-2</v>
      </c>
      <c r="M1248" s="75">
        <f t="shared" si="578"/>
        <v>356</v>
      </c>
      <c r="N1248" s="75">
        <f>'[6]Marketshare 2018'!$IC$24</f>
        <v>324388215</v>
      </c>
      <c r="O1248" s="78">
        <f t="shared" si="572"/>
        <v>0.81550454110895987</v>
      </c>
      <c r="P1248" s="75">
        <f>'[6]Marketshare 2018'!$IC$77</f>
        <v>6554127.8250000002</v>
      </c>
      <c r="Q1248" s="77">
        <f t="shared" si="573"/>
        <v>0.22449533963494944</v>
      </c>
      <c r="R1248" s="72">
        <f>[5]Data!$W$1243</f>
        <v>1469887.2000000002</v>
      </c>
      <c r="S1248" s="79">
        <f t="shared" si="574"/>
        <v>0.28220546494353549</v>
      </c>
      <c r="T1248" s="5">
        <v>4105</v>
      </c>
      <c r="U1248" s="80">
        <f>[5]Data!$X$1243</f>
        <v>694845.25</v>
      </c>
      <c r="V1248" s="81">
        <f>[5]Data!$Y$1243</f>
        <v>6082044.830000001</v>
      </c>
      <c r="W1248" s="67">
        <v>2494</v>
      </c>
      <c r="X1248" s="75">
        <f>'[7]From Apr 2018'!$IC$10</f>
        <v>213884545.39999998</v>
      </c>
      <c r="Y1248" s="79">
        <f t="shared" si="575"/>
        <v>0.24787633856180746</v>
      </c>
      <c r="Z1248" s="75">
        <f>'[7]From Apr 2018'!$IC$18</f>
        <v>2510904.52</v>
      </c>
      <c r="AA1248" s="77">
        <f t="shared" si="576"/>
        <v>7.8263548380090989E-2</v>
      </c>
    </row>
    <row r="1249" spans="1:27" s="82" customFormat="1" ht="13" x14ac:dyDescent="0.3">
      <c r="A1249" s="69">
        <v>44843</v>
      </c>
      <c r="B1249" s="70">
        <f t="shared" si="567"/>
        <v>23794678.430399995</v>
      </c>
      <c r="C1249" s="71">
        <f t="shared" si="568"/>
        <v>3.8387375022565839E-2</v>
      </c>
      <c r="D1249" s="72">
        <f>[5]Data!$AJ$1244</f>
        <v>21967405</v>
      </c>
      <c r="E1249" s="81">
        <f>[5]Data!$I$1244</f>
        <v>13569866.514699997</v>
      </c>
      <c r="F1249" s="73"/>
      <c r="G1249" s="71">
        <f t="shared" si="569"/>
        <v>0.26997894036927983</v>
      </c>
      <c r="H1249" s="74">
        <f t="shared" si="577"/>
        <v>9538</v>
      </c>
      <c r="I1249" s="75">
        <f>'[6]Marketshare 2018'!$ID$13</f>
        <v>2345293390.29</v>
      </c>
      <c r="J1249" s="76">
        <f t="shared" si="570"/>
        <v>6.3325254668009645E-2</v>
      </c>
      <c r="K1249" s="75">
        <f>'[6]Marketshare 2018'!$ID$67</f>
        <v>8777394.7254000008</v>
      </c>
      <c r="L1249" s="77">
        <f t="shared" si="571"/>
        <v>4.1583969180052423E-2</v>
      </c>
      <c r="M1249" s="75">
        <f t="shared" si="578"/>
        <v>356</v>
      </c>
      <c r="N1249" s="75">
        <f>'[6]Marketshare 2018'!$ID$24</f>
        <v>214399224</v>
      </c>
      <c r="O1249" s="78">
        <f t="shared" si="572"/>
        <v>0.20238992687463098</v>
      </c>
      <c r="P1249" s="75">
        <f>'[6]Marketshare 2018'!$ID$77</f>
        <v>4792471.7850000001</v>
      </c>
      <c r="Q1249" s="77">
        <f t="shared" si="573"/>
        <v>0.24836697403345079</v>
      </c>
      <c r="R1249" s="72">
        <f>[5]Data!$W$1244</f>
        <v>1292176.27</v>
      </c>
      <c r="S1249" s="79">
        <f t="shared" si="574"/>
        <v>-0.11264996736446287</v>
      </c>
      <c r="T1249" s="5">
        <v>4105</v>
      </c>
      <c r="U1249" s="80">
        <f>[5]Data!$X$1244</f>
        <v>451301.12</v>
      </c>
      <c r="V1249" s="81">
        <f>[5]Data!$Y$1244</f>
        <v>6145402.2199999988</v>
      </c>
      <c r="W1249" s="67">
        <v>2494</v>
      </c>
      <c r="X1249" s="75">
        <f>'[7]From Apr 2018'!$ID$10</f>
        <v>198119403.77999997</v>
      </c>
      <c r="Y1249" s="79">
        <f t="shared" si="575"/>
        <v>-6.2464320552531039E-3</v>
      </c>
      <c r="Z1249" s="75">
        <f>'[7]From Apr 2018'!$ID$18</f>
        <v>2335932.31</v>
      </c>
      <c r="AA1249" s="77">
        <f t="shared" si="576"/>
        <v>7.8603517724894045E-2</v>
      </c>
    </row>
    <row r="1250" spans="1:27" s="82" customFormat="1" ht="13" x14ac:dyDescent="0.3">
      <c r="A1250" s="69">
        <v>44850</v>
      </c>
      <c r="B1250" s="70">
        <f t="shared" si="567"/>
        <v>21080429.497219998</v>
      </c>
      <c r="C1250" s="71">
        <f t="shared" si="568"/>
        <v>-4.7031193320553832E-2</v>
      </c>
      <c r="D1250" s="72">
        <f>[5]Data!$AJ$1245</f>
        <v>22125181</v>
      </c>
      <c r="E1250" s="81">
        <f>[5]Data!$I$1245</f>
        <v>12271983.649999999</v>
      </c>
      <c r="F1250" s="73"/>
      <c r="G1250" s="71">
        <f t="shared" si="569"/>
        <v>-4.4599229076205393E-2</v>
      </c>
      <c r="H1250" s="74">
        <f t="shared" si="577"/>
        <v>9538</v>
      </c>
      <c r="I1250" s="75">
        <f>'[6]Marketshare 2018'!$IE$13</f>
        <v>2263283923.1599998</v>
      </c>
      <c r="J1250" s="76">
        <f t="shared" si="570"/>
        <v>4.745105888436818E-2</v>
      </c>
      <c r="K1250" s="75">
        <f>'[6]Marketshare 2018'!$IE$67</f>
        <v>8483359.8472199999</v>
      </c>
      <c r="L1250" s="77">
        <f t="shared" si="571"/>
        <v>4.1647251099806645E-2</v>
      </c>
      <c r="M1250" s="75">
        <f t="shared" si="578"/>
        <v>356</v>
      </c>
      <c r="N1250" s="75">
        <f>'[6]Marketshare 2018'!$IE$24</f>
        <v>210799270</v>
      </c>
      <c r="O1250" s="78">
        <f t="shared" si="572"/>
        <v>9.3055797139756535E-2</v>
      </c>
      <c r="P1250" s="75">
        <f>'[6]Marketshare 2018'!$IE$77</f>
        <v>3788623.8</v>
      </c>
      <c r="Q1250" s="77">
        <f t="shared" si="573"/>
        <v>0.19969623234463763</v>
      </c>
      <c r="R1250" s="72">
        <f>[5]Data!$W$1245</f>
        <v>1191864.6099999999</v>
      </c>
      <c r="S1250" s="79">
        <f t="shared" si="574"/>
        <v>-7.6714355268477918E-2</v>
      </c>
      <c r="T1250" s="5">
        <v>4105</v>
      </c>
      <c r="U1250" s="80">
        <f>[5]Data!$X$1245</f>
        <v>554745.73</v>
      </c>
      <c r="V1250" s="81">
        <f>[5]Data!$Y$1245</f>
        <v>5003199.9299999988</v>
      </c>
      <c r="W1250" s="67">
        <v>2494</v>
      </c>
      <c r="X1250" s="75">
        <f>'[7]From Apr 2018'!$IE$10</f>
        <v>149442297.53</v>
      </c>
      <c r="Y1250" s="79">
        <f t="shared" si="575"/>
        <v>-0.18025283270316717</v>
      </c>
      <c r="Z1250" s="75">
        <f>'[7]From Apr 2018'!$IE$18</f>
        <v>2058635.5799999998</v>
      </c>
      <c r="AA1250" s="77">
        <f t="shared" si="576"/>
        <v>9.1836363779437394E-2</v>
      </c>
    </row>
    <row r="1251" spans="1:27" s="82" customFormat="1" ht="13" x14ac:dyDescent="0.3">
      <c r="A1251" s="69">
        <v>44857</v>
      </c>
      <c r="B1251" s="70">
        <f t="shared" si="567"/>
        <v>23403060.397220001</v>
      </c>
      <c r="C1251" s="71">
        <f t="shared" si="568"/>
        <v>6.7303732380551429E-2</v>
      </c>
      <c r="D1251" s="72">
        <f>[5]Data!$AJ$1246</f>
        <v>17880066.469999999</v>
      </c>
      <c r="E1251" s="81">
        <f>[5]Data!$I$1246</f>
        <v>13142555.35</v>
      </c>
      <c r="F1251" s="73"/>
      <c r="G1251" s="71">
        <f t="shared" si="569"/>
        <v>0.15759009938606972</v>
      </c>
      <c r="H1251" s="74">
        <f t="shared" si="577"/>
        <v>9538</v>
      </c>
      <c r="I1251" s="75">
        <f>'[6]Marketshare 2018'!$IF$13</f>
        <v>2238883793.23</v>
      </c>
      <c r="J1251" s="76">
        <f t="shared" si="570"/>
        <v>0.10835872195428253</v>
      </c>
      <c r="K1251" s="75">
        <f>'[6]Marketshare 2018'!$IF$67</f>
        <v>9071590.9822199997</v>
      </c>
      <c r="L1251" s="77">
        <f t="shared" si="571"/>
        <v>4.5020405106682239E-2</v>
      </c>
      <c r="M1251" s="75">
        <f t="shared" si="578"/>
        <v>356</v>
      </c>
      <c r="N1251" s="75">
        <f>'[6]Marketshare 2018'!$IF$24</f>
        <v>210538565</v>
      </c>
      <c r="O1251" s="78">
        <f t="shared" si="572"/>
        <v>0.16556722969952409</v>
      </c>
      <c r="P1251" s="75">
        <f>'[6]Marketshare 2018'!$IF$77</f>
        <v>4070964.375</v>
      </c>
      <c r="Q1251" s="77">
        <f t="shared" si="573"/>
        <v>0.2148439526981672</v>
      </c>
      <c r="R1251" s="72">
        <f>[5]Data!$W$1246</f>
        <v>1110233.21</v>
      </c>
      <c r="S1251" s="79">
        <f t="shared" si="574"/>
        <v>-4.909702163775731E-2</v>
      </c>
      <c r="T1251" s="5">
        <v>4105</v>
      </c>
      <c r="U1251" s="80">
        <f>[5]Data!$X$1246</f>
        <v>772754.31</v>
      </c>
      <c r="V1251" s="81">
        <f>[5]Data!$Y$1246</f>
        <v>6427300.0500000017</v>
      </c>
      <c r="W1251" s="67">
        <v>2494</v>
      </c>
      <c r="X1251" s="75">
        <f>'[7]From Apr 2018'!$IF$10</f>
        <v>167841533.23000002</v>
      </c>
      <c r="Y1251" s="79">
        <f t="shared" si="575"/>
        <v>4.0871651285433463E-2</v>
      </c>
      <c r="Z1251" s="75">
        <f>'[7]From Apr 2018'!$IF$18</f>
        <v>1950217.4700000002</v>
      </c>
      <c r="AA1251" s="77">
        <f t="shared" si="576"/>
        <v>7.7462649141697204E-2</v>
      </c>
    </row>
    <row r="1252" spans="1:27" s="82" customFormat="1" ht="13" x14ac:dyDescent="0.3">
      <c r="A1252" s="69">
        <v>44864</v>
      </c>
      <c r="B1252" s="70">
        <f t="shared" si="567"/>
        <v>27873569.248299997</v>
      </c>
      <c r="C1252" s="71">
        <f t="shared" si="568"/>
        <v>0.59480897319194348</v>
      </c>
      <c r="D1252" s="72">
        <f>[5]Data!$AJ$1247</f>
        <v>17213859.240000002</v>
      </c>
      <c r="E1252" s="81">
        <f>[5]Data!$I$1247</f>
        <v>14227960.3062</v>
      </c>
      <c r="F1252" s="73"/>
      <c r="G1252" s="71">
        <f t="shared" si="569"/>
        <v>0.41235016932928259</v>
      </c>
      <c r="H1252" s="74">
        <f t="shared" si="577"/>
        <v>9538</v>
      </c>
      <c r="I1252" s="75">
        <f>'[6]Marketshare 2018'!$IG$13</f>
        <v>2625350636.21</v>
      </c>
      <c r="J1252" s="76">
        <f t="shared" si="570"/>
        <v>0.29105161956721814</v>
      </c>
      <c r="K1252" s="75">
        <f>'[6]Marketshare 2018'!$IG$67</f>
        <v>10702334.733299999</v>
      </c>
      <c r="L1252" s="77">
        <f t="shared" si="571"/>
        <v>4.5294837470421637E-2</v>
      </c>
      <c r="M1252" s="75">
        <f t="shared" si="578"/>
        <v>356</v>
      </c>
      <c r="N1252" s="75">
        <f>'[6]Marketshare 2018'!$IG$24</f>
        <v>240904415</v>
      </c>
      <c r="O1252" s="78">
        <f t="shared" si="572"/>
        <v>0.30160480771262077</v>
      </c>
      <c r="P1252" s="75">
        <f>'[6]Marketshare 2018'!$IG$77</f>
        <v>3525625.5749999997</v>
      </c>
      <c r="Q1252" s="77">
        <f t="shared" si="573"/>
        <v>0.16261062504811297</v>
      </c>
      <c r="R1252" s="72">
        <f>[5]Data!$W$1247</f>
        <v>1350878.5000000002</v>
      </c>
      <c r="S1252" s="79">
        <f t="shared" si="574"/>
        <v>0.20891588266282812</v>
      </c>
      <c r="T1252" s="5">
        <v>4105</v>
      </c>
      <c r="U1252" s="80">
        <f>[5]Data!$X$1247</f>
        <v>568573.3899999999</v>
      </c>
      <c r="V1252" s="81">
        <f>[5]Data!$Y$1247</f>
        <v>9190707.1700000018</v>
      </c>
      <c r="W1252" s="67">
        <v>2494</v>
      </c>
      <c r="X1252" s="75">
        <f>'[7]From Apr 2018'!$IG$10</f>
        <v>218084446.13</v>
      </c>
      <c r="Y1252" s="79">
        <f t="shared" si="575"/>
        <v>0.35516906895149414</v>
      </c>
      <c r="Z1252" s="75">
        <f>'[7]From Apr 2018'!$IG$18</f>
        <v>2535449.88</v>
      </c>
      <c r="AA1252" s="77">
        <f t="shared" si="576"/>
        <v>7.7506670007654432E-2</v>
      </c>
    </row>
    <row r="1253" spans="1:27" s="82" customFormat="1" ht="13" x14ac:dyDescent="0.3">
      <c r="A1253" s="69">
        <v>44871</v>
      </c>
      <c r="B1253" s="70">
        <f t="shared" si="567"/>
        <v>23302309.049819998</v>
      </c>
      <c r="C1253" s="71">
        <f t="shared" si="568"/>
        <v>1.60568681199873E-2</v>
      </c>
      <c r="D1253" s="72">
        <f>[5]Data!$AJ$1248</f>
        <v>25490607.990000002</v>
      </c>
      <c r="E1253" s="81">
        <f>[5]Data!$I$1248</f>
        <v>14421282.03562</v>
      </c>
      <c r="F1253" s="73"/>
      <c r="G1253" s="71">
        <f t="shared" si="569"/>
        <v>0.17513185497476069</v>
      </c>
      <c r="H1253" s="74">
        <f t="shared" si="577"/>
        <v>9538</v>
      </c>
      <c r="I1253" s="75">
        <f>'[6]Marketshare 2018'!$IH$13</f>
        <v>2650347624.5300002</v>
      </c>
      <c r="J1253" s="76">
        <f t="shared" si="570"/>
        <v>0.12806699748553241</v>
      </c>
      <c r="K1253" s="75">
        <f>'[6]Marketshare 2018'!$IH$67</f>
        <v>10275404.129819999</v>
      </c>
      <c r="L1253" s="77">
        <f t="shared" si="571"/>
        <v>4.3077804564692353E-2</v>
      </c>
      <c r="M1253" s="75">
        <f t="shared" si="578"/>
        <v>356</v>
      </c>
      <c r="N1253" s="75">
        <f>'[6]Marketshare 2018'!$IH$24</f>
        <v>264688335</v>
      </c>
      <c r="O1253" s="78">
        <f t="shared" si="572"/>
        <v>0.26234436550271423</v>
      </c>
      <c r="P1253" s="75">
        <f>'[6]Marketshare 2018'!$IH$77</f>
        <v>4145877.9</v>
      </c>
      <c r="Q1253" s="77">
        <f t="shared" si="573"/>
        <v>0.1740360412936218</v>
      </c>
      <c r="R1253" s="72">
        <f>[5]Data!$W$1248</f>
        <v>1465259.34</v>
      </c>
      <c r="S1253" s="79">
        <f t="shared" si="574"/>
        <v>5.649621955219275E-2</v>
      </c>
      <c r="T1253" s="5">
        <v>4105</v>
      </c>
      <c r="U1253" s="80">
        <f>[5]Data!$X$1248</f>
        <v>510496.87</v>
      </c>
      <c r="V1253" s="81">
        <f>[5]Data!$Y$1248</f>
        <v>4307018.1999999993</v>
      </c>
      <c r="W1253" s="67">
        <v>2494</v>
      </c>
      <c r="X1253" s="75">
        <f>'[7]From Apr 2018'!$IH$10</f>
        <v>221886285.44999999</v>
      </c>
      <c r="Y1253" s="79">
        <f t="shared" si="575"/>
        <v>0.10996483455931316</v>
      </c>
      <c r="Z1253" s="75">
        <f>'[7]From Apr 2018'!$IH$18</f>
        <v>2598252.61</v>
      </c>
      <c r="AA1253" s="77">
        <f t="shared" si="576"/>
        <v>7.806559126237636E-2</v>
      </c>
    </row>
    <row r="1254" spans="1:27" s="82" customFormat="1" ht="13" x14ac:dyDescent="0.3">
      <c r="A1254" s="69">
        <v>44878</v>
      </c>
      <c r="B1254" s="70">
        <f t="shared" si="567"/>
        <v>23784089.695179999</v>
      </c>
      <c r="C1254" s="71">
        <f t="shared" si="568"/>
        <v>8.1977159676305256E-4</v>
      </c>
      <c r="D1254" s="72">
        <f>[5]Data!$AJ$1249</f>
        <v>18113576.75</v>
      </c>
      <c r="E1254" s="81">
        <f>[5]Data!$I$1249</f>
        <v>13385064.187480001</v>
      </c>
      <c r="F1254" s="73"/>
      <c r="G1254" s="71">
        <f t="shared" si="569"/>
        <v>8.2912373187323363E-2</v>
      </c>
      <c r="H1254" s="74">
        <f t="shared" si="577"/>
        <v>9538</v>
      </c>
      <c r="I1254" s="75">
        <f>'[6]Marketshare 2018'!$II$13</f>
        <v>2318413635.1100001</v>
      </c>
      <c r="J1254" s="76">
        <f t="shared" si="570"/>
        <v>0.10313105084963814</v>
      </c>
      <c r="K1254" s="75">
        <f>'[6]Marketshare 2018'!$II$67</f>
        <v>8665628.2201799992</v>
      </c>
      <c r="L1254" s="77">
        <f t="shared" si="571"/>
        <v>4.1530448468670968E-2</v>
      </c>
      <c r="M1254" s="75">
        <f t="shared" si="578"/>
        <v>356</v>
      </c>
      <c r="N1254" s="75">
        <f>'[6]Marketshare 2018'!$II$24</f>
        <v>273695120</v>
      </c>
      <c r="O1254" s="78">
        <f t="shared" si="572"/>
        <v>0.47071855689254027</v>
      </c>
      <c r="P1254" s="75">
        <f>'[6]Marketshare 2018'!$II$77</f>
        <v>4719435.9749999996</v>
      </c>
      <c r="Q1254" s="77">
        <f t="shared" si="573"/>
        <v>0.19159339596555466</v>
      </c>
      <c r="R1254" s="72">
        <f>[5]Data!$W$1249</f>
        <v>1146927.8899999999</v>
      </c>
      <c r="S1254" s="79">
        <f t="shared" si="574"/>
        <v>-0.10541812655695904</v>
      </c>
      <c r="T1254" s="5">
        <v>4105</v>
      </c>
      <c r="U1254" s="80">
        <f>[5]Data!$X$1249</f>
        <v>914007.87</v>
      </c>
      <c r="V1254" s="81">
        <f>[5]Data!$Y$1249</f>
        <v>6417887.0599999996</v>
      </c>
      <c r="W1254" s="67">
        <v>2494</v>
      </c>
      <c r="X1254" s="75">
        <f>'[7]From Apr 2018'!$II$10</f>
        <v>186936728.07999998</v>
      </c>
      <c r="Y1254" s="79">
        <f t="shared" si="575"/>
        <v>1.4642822003843259E-2</v>
      </c>
      <c r="Z1254" s="75">
        <f>'[7]From Apr 2018'!$II$18</f>
        <v>1920202.6800000002</v>
      </c>
      <c r="AA1254" s="77">
        <f t="shared" si="576"/>
        <v>6.8479593772079045E-2</v>
      </c>
    </row>
    <row r="1255" spans="1:27" s="82" customFormat="1" ht="13" x14ac:dyDescent="0.3">
      <c r="A1255" s="69">
        <v>44885</v>
      </c>
      <c r="B1255" s="70">
        <f t="shared" si="567"/>
        <v>22563366.428739998</v>
      </c>
      <c r="C1255" s="71">
        <f t="shared" si="568"/>
        <v>4.8815429097210261E-2</v>
      </c>
      <c r="D1255" s="72">
        <f>[5]Data!$AJ$1250</f>
        <v>19932916.560000002</v>
      </c>
      <c r="E1255" s="81">
        <f>[5]Data!$I$1250</f>
        <v>14090158.708239999</v>
      </c>
      <c r="F1255" s="73"/>
      <c r="G1255" s="71">
        <f t="shared" si="569"/>
        <v>0.1778222710256363</v>
      </c>
      <c r="H1255" s="74">
        <f t="shared" si="577"/>
        <v>9538</v>
      </c>
      <c r="I1255" s="75">
        <f>'[6]Marketshare 2018'!$IJ$13</f>
        <v>2337926933.3899999</v>
      </c>
      <c r="J1255" s="76">
        <f t="shared" si="570"/>
        <v>0.15508693041828803</v>
      </c>
      <c r="K1255" s="75">
        <f>'[6]Marketshare 2018'!$IJ$67</f>
        <v>8993492.6837399993</v>
      </c>
      <c r="L1255" s="77">
        <f t="shared" si="571"/>
        <v>4.2742010051231412E-2</v>
      </c>
      <c r="M1255" s="75">
        <f t="shared" si="578"/>
        <v>356</v>
      </c>
      <c r="N1255" s="75">
        <f>'[6]Marketshare 2018'!$IJ$24</f>
        <v>264464245</v>
      </c>
      <c r="O1255" s="78">
        <f t="shared" si="572"/>
        <v>0.38633703589533619</v>
      </c>
      <c r="P1255" s="75">
        <f>'[6]Marketshare 2018'!$IJ$77</f>
        <v>5096666.0249999994</v>
      </c>
      <c r="Q1255" s="77">
        <f t="shared" si="573"/>
        <v>0.21412959812393539</v>
      </c>
      <c r="R1255" s="72">
        <f>[5]Data!$W$1250</f>
        <v>1145030.3299999998</v>
      </c>
      <c r="S1255" s="79">
        <f t="shared" si="574"/>
        <v>6.7868596209876175E-2</v>
      </c>
      <c r="T1255" s="5">
        <v>4105</v>
      </c>
      <c r="U1255" s="80">
        <f>[5]Data!$X$1250</f>
        <v>515083.69</v>
      </c>
      <c r="V1255" s="81">
        <f>[5]Data!$Y$1250</f>
        <v>5048197.4700000007</v>
      </c>
      <c r="W1255" s="67">
        <v>2494</v>
      </c>
      <c r="X1255" s="75">
        <f>'[7]From Apr 2018'!$IJ$10</f>
        <v>179095909.63</v>
      </c>
      <c r="Y1255" s="79">
        <f t="shared" si="575"/>
        <v>8.7481612542203324E-2</v>
      </c>
      <c r="Z1255" s="75">
        <f>'[7]From Apr 2018'!$IJ$18</f>
        <v>1764896.23</v>
      </c>
      <c r="AA1255" s="77">
        <f t="shared" si="576"/>
        <v>6.5696502454882261E-2</v>
      </c>
    </row>
    <row r="1256" spans="1:27" s="82" customFormat="1" ht="13" x14ac:dyDescent="0.3">
      <c r="A1256" s="69">
        <v>44892</v>
      </c>
      <c r="B1256" s="70">
        <f t="shared" si="567"/>
        <v>0</v>
      </c>
      <c r="C1256" s="71">
        <f t="shared" si="568"/>
        <v>-1</v>
      </c>
      <c r="D1256" s="72">
        <f>[5]Data!$AJ$1251</f>
        <v>0</v>
      </c>
      <c r="E1256" s="81">
        <f>[5]Data!$I$1251</f>
        <v>0</v>
      </c>
      <c r="F1256" s="73"/>
      <c r="G1256" s="71">
        <f t="shared" si="569"/>
        <v>-1</v>
      </c>
      <c r="H1256" s="74">
        <f t="shared" si="577"/>
        <v>9538</v>
      </c>
      <c r="I1256" s="75">
        <f>'[6]Marketshare 2018'!$IK$13</f>
        <v>0</v>
      </c>
      <c r="J1256" s="76">
        <f t="shared" si="570"/>
        <v>-1</v>
      </c>
      <c r="K1256" s="75">
        <f>'[6]Marketshare 2018'!$IK$67</f>
        <v>0</v>
      </c>
      <c r="L1256" s="77" t="e">
        <f t="shared" si="571"/>
        <v>#DIV/0!</v>
      </c>
      <c r="M1256" s="75">
        <f t="shared" si="578"/>
        <v>356</v>
      </c>
      <c r="N1256" s="75">
        <f>'[6]Marketshare 2018'!$IK$24</f>
        <v>0</v>
      </c>
      <c r="O1256" s="78">
        <f t="shared" si="572"/>
        <v>-1</v>
      </c>
      <c r="P1256" s="75">
        <f>'[6]Marketshare 2018'!$IK$77</f>
        <v>0</v>
      </c>
      <c r="Q1256" s="77" t="e">
        <f t="shared" si="573"/>
        <v>#DIV/0!</v>
      </c>
      <c r="R1256" s="72">
        <f>[5]Data!$W$1251</f>
        <v>0</v>
      </c>
      <c r="S1256" s="79">
        <f t="shared" si="574"/>
        <v>-1</v>
      </c>
      <c r="T1256" s="5">
        <v>4105</v>
      </c>
      <c r="U1256" s="80">
        <f>[5]Data!$X$1251</f>
        <v>0</v>
      </c>
      <c r="V1256" s="81">
        <f>[5]Data!$Y$1251</f>
        <v>0</v>
      </c>
      <c r="W1256" s="67">
        <v>2494</v>
      </c>
      <c r="X1256" s="75">
        <f>'[7]From Apr 2018'!$IK$10</f>
        <v>0</v>
      </c>
      <c r="Y1256" s="79">
        <f t="shared" si="575"/>
        <v>-1</v>
      </c>
      <c r="Z1256" s="75">
        <f>'[7]From Apr 2018'!$IK$18</f>
        <v>0</v>
      </c>
      <c r="AA1256" s="77" t="e">
        <f t="shared" si="576"/>
        <v>#DIV/0!</v>
      </c>
    </row>
    <row r="1257" spans="1:27" s="82" customFormat="1" ht="13" x14ac:dyDescent="0.3">
      <c r="A1257" s="69">
        <v>44899</v>
      </c>
      <c r="B1257" s="70">
        <f t="shared" si="567"/>
        <v>0</v>
      </c>
      <c r="C1257" s="71">
        <f t="shared" si="568"/>
        <v>-1</v>
      </c>
      <c r="D1257" s="72">
        <f>[5]Data!$AJ$1252</f>
        <v>0</v>
      </c>
      <c r="E1257" s="81">
        <f>[5]Data!$I$1252</f>
        <v>0</v>
      </c>
      <c r="F1257" s="73"/>
      <c r="G1257" s="71">
        <f t="shared" si="569"/>
        <v>-1</v>
      </c>
      <c r="H1257" s="74">
        <f t="shared" si="577"/>
        <v>9538</v>
      </c>
      <c r="I1257" s="75">
        <f>'[6]Marketshare 2018'!$IL$13</f>
        <v>0</v>
      </c>
      <c r="J1257" s="76">
        <f t="shared" si="570"/>
        <v>-1</v>
      </c>
      <c r="K1257" s="75">
        <f>'[6]Marketshare 2018'!$IL$67</f>
        <v>0</v>
      </c>
      <c r="L1257" s="77" t="e">
        <f t="shared" si="571"/>
        <v>#DIV/0!</v>
      </c>
      <c r="M1257" s="75">
        <f t="shared" si="578"/>
        <v>356</v>
      </c>
      <c r="N1257" s="75">
        <f>'[6]Marketshare 2018'!$IL$24</f>
        <v>0</v>
      </c>
      <c r="O1257" s="78">
        <f t="shared" si="572"/>
        <v>-1</v>
      </c>
      <c r="P1257" s="75">
        <f>'[6]Marketshare 2018'!$IL$77</f>
        <v>0</v>
      </c>
      <c r="Q1257" s="77" t="e">
        <f t="shared" si="573"/>
        <v>#DIV/0!</v>
      </c>
      <c r="R1257" s="72">
        <f>[5]Data!$W$1252</f>
        <v>0</v>
      </c>
      <c r="S1257" s="79">
        <f t="shared" si="574"/>
        <v>-1</v>
      </c>
      <c r="T1257" s="5">
        <v>4105</v>
      </c>
      <c r="U1257" s="80">
        <f>[5]Data!$X$1252</f>
        <v>0</v>
      </c>
      <c r="V1257" s="81">
        <f>[5]Data!$Y$1252</f>
        <v>0</v>
      </c>
      <c r="W1257" s="67">
        <v>2494</v>
      </c>
      <c r="X1257" s="75">
        <f>'[7]From Apr 2018'!$IL$10</f>
        <v>0</v>
      </c>
      <c r="Y1257" s="79">
        <f t="shared" si="575"/>
        <v>-1</v>
      </c>
      <c r="Z1257" s="75">
        <f>'[7]From Apr 2018'!$IL$18</f>
        <v>0</v>
      </c>
      <c r="AA1257" s="77" t="e">
        <f t="shared" si="576"/>
        <v>#DIV/0!</v>
      </c>
    </row>
    <row r="1258" spans="1:27" s="82" customFormat="1" ht="13" x14ac:dyDescent="0.3">
      <c r="A1258" s="69">
        <v>44906</v>
      </c>
      <c r="B1258" s="70">
        <f t="shared" si="567"/>
        <v>0</v>
      </c>
      <c r="C1258" s="71">
        <f t="shared" si="568"/>
        <v>-1</v>
      </c>
      <c r="D1258" s="72">
        <f>[5]Data!$AJ$1253</f>
        <v>0</v>
      </c>
      <c r="E1258" s="81">
        <f>[5]Data!$I$1253</f>
        <v>0</v>
      </c>
      <c r="F1258" s="73"/>
      <c r="G1258" s="71">
        <f t="shared" si="569"/>
        <v>-1</v>
      </c>
      <c r="H1258" s="74">
        <f t="shared" si="577"/>
        <v>9538</v>
      </c>
      <c r="I1258" s="75">
        <f>'[6]Marketshare 2018'!$IM$13</f>
        <v>0</v>
      </c>
      <c r="J1258" s="76">
        <f t="shared" si="570"/>
        <v>-1</v>
      </c>
      <c r="K1258" s="75">
        <f>'[6]Marketshare 2018'!$IM$67</f>
        <v>0</v>
      </c>
      <c r="L1258" s="77" t="e">
        <f t="shared" si="571"/>
        <v>#DIV/0!</v>
      </c>
      <c r="M1258" s="75">
        <f t="shared" si="578"/>
        <v>356</v>
      </c>
      <c r="N1258" s="75">
        <f>'[6]Marketshare 2018'!$IM$24</f>
        <v>0</v>
      </c>
      <c r="O1258" s="78">
        <f t="shared" si="572"/>
        <v>-1</v>
      </c>
      <c r="P1258" s="75">
        <f>'[6]Marketshare 2018'!$IM$77</f>
        <v>0</v>
      </c>
      <c r="Q1258" s="77" t="e">
        <f t="shared" si="573"/>
        <v>#DIV/0!</v>
      </c>
      <c r="R1258" s="72">
        <f>[5]Data!$W$1253</f>
        <v>0</v>
      </c>
      <c r="S1258" s="79">
        <f t="shared" si="574"/>
        <v>-1</v>
      </c>
      <c r="T1258" s="5">
        <v>4105</v>
      </c>
      <c r="U1258" s="80">
        <f>[5]Data!$X$1253</f>
        <v>0</v>
      </c>
      <c r="V1258" s="81">
        <f>[5]Data!$Y$1253</f>
        <v>0</v>
      </c>
      <c r="W1258" s="67">
        <v>2494</v>
      </c>
      <c r="X1258" s="75">
        <f>'[7]From Apr 2018'!$IM$10</f>
        <v>0</v>
      </c>
      <c r="Y1258" s="79">
        <f t="shared" si="575"/>
        <v>-1</v>
      </c>
      <c r="Z1258" s="75">
        <f>'[7]From Apr 2018'!$IM$18</f>
        <v>0</v>
      </c>
      <c r="AA1258" s="77" t="e">
        <f t="shared" si="576"/>
        <v>#DIV/0!</v>
      </c>
    </row>
    <row r="1259" spans="1:27" s="82" customFormat="1" ht="13" x14ac:dyDescent="0.3">
      <c r="A1259" s="69">
        <v>44913</v>
      </c>
      <c r="B1259" s="70">
        <f t="shared" si="567"/>
        <v>0</v>
      </c>
      <c r="C1259" s="71">
        <f t="shared" si="568"/>
        <v>-1</v>
      </c>
      <c r="D1259" s="72">
        <f>[5]Data!$AJ$1254</f>
        <v>0</v>
      </c>
      <c r="E1259" s="81">
        <f>[5]Data!$I$1254</f>
        <v>0</v>
      </c>
      <c r="F1259" s="73"/>
      <c r="G1259" s="71">
        <f t="shared" si="569"/>
        <v>-1</v>
      </c>
      <c r="H1259" s="74">
        <f t="shared" si="577"/>
        <v>9538</v>
      </c>
      <c r="I1259" s="75">
        <f>'[6]Marketshare 2018'!$IN$13</f>
        <v>0</v>
      </c>
      <c r="J1259" s="76">
        <f t="shared" si="570"/>
        <v>-1</v>
      </c>
      <c r="K1259" s="75">
        <f>'[6]Marketshare 2018'!$IN$67</f>
        <v>0</v>
      </c>
      <c r="L1259" s="77" t="e">
        <f t="shared" si="571"/>
        <v>#DIV/0!</v>
      </c>
      <c r="M1259" s="75">
        <f t="shared" si="578"/>
        <v>356</v>
      </c>
      <c r="N1259" s="75">
        <f>'[6]Marketshare 2018'!$IN$24</f>
        <v>0</v>
      </c>
      <c r="O1259" s="78">
        <f t="shared" si="572"/>
        <v>-1</v>
      </c>
      <c r="P1259" s="75">
        <f>'[6]Marketshare 2018'!$IN$77</f>
        <v>0</v>
      </c>
      <c r="Q1259" s="77" t="e">
        <f t="shared" si="573"/>
        <v>#DIV/0!</v>
      </c>
      <c r="R1259" s="72">
        <f>[5]Data!$W$1254</f>
        <v>0</v>
      </c>
      <c r="S1259" s="79">
        <f t="shared" si="574"/>
        <v>-1</v>
      </c>
      <c r="T1259" s="5">
        <v>4105</v>
      </c>
      <c r="U1259" s="80">
        <f>[5]Data!$X$1254</f>
        <v>0</v>
      </c>
      <c r="V1259" s="81">
        <f>[5]Data!$Y$1254</f>
        <v>0</v>
      </c>
      <c r="W1259" s="67">
        <v>2494</v>
      </c>
      <c r="X1259" s="75">
        <f>'[7]From Apr 2018'!$IN$10</f>
        <v>0</v>
      </c>
      <c r="Y1259" s="79">
        <f t="shared" si="575"/>
        <v>-1</v>
      </c>
      <c r="Z1259" s="75">
        <f>'[7]From Apr 2018'!$IN$18</f>
        <v>0</v>
      </c>
      <c r="AA1259" s="77" t="e">
        <f t="shared" si="576"/>
        <v>#DIV/0!</v>
      </c>
    </row>
    <row r="1260" spans="1:27" s="82" customFormat="1" ht="13" x14ac:dyDescent="0.3">
      <c r="A1260" s="69">
        <v>44920</v>
      </c>
      <c r="B1260" s="70">
        <f t="shared" si="567"/>
        <v>0</v>
      </c>
      <c r="C1260" s="71">
        <f t="shared" si="568"/>
        <v>-1</v>
      </c>
      <c r="D1260" s="72">
        <f>[5]Data!$AJ$1255</f>
        <v>0</v>
      </c>
      <c r="E1260" s="81">
        <f>[5]Data!$I$1255</f>
        <v>0</v>
      </c>
      <c r="F1260" s="73"/>
      <c r="G1260" s="71">
        <f t="shared" si="569"/>
        <v>-1</v>
      </c>
      <c r="H1260" s="74">
        <f t="shared" si="577"/>
        <v>9538</v>
      </c>
      <c r="I1260" s="75">
        <f>'[6]Marketshare 2018'!$IO$13</f>
        <v>0</v>
      </c>
      <c r="J1260" s="76">
        <f t="shared" si="570"/>
        <v>-1</v>
      </c>
      <c r="K1260" s="75">
        <f>'[6]Marketshare 2018'!$IO$67</f>
        <v>0</v>
      </c>
      <c r="L1260" s="77" t="e">
        <f t="shared" si="571"/>
        <v>#DIV/0!</v>
      </c>
      <c r="M1260" s="75">
        <f t="shared" si="578"/>
        <v>356</v>
      </c>
      <c r="N1260" s="75">
        <f>'[6]Marketshare 2018'!$IO$24</f>
        <v>0</v>
      </c>
      <c r="O1260" s="78">
        <f t="shared" si="572"/>
        <v>-1</v>
      </c>
      <c r="P1260" s="75">
        <f>'[6]Marketshare 2018'!$IO$77</f>
        <v>0</v>
      </c>
      <c r="Q1260" s="77" t="e">
        <f t="shared" si="573"/>
        <v>#DIV/0!</v>
      </c>
      <c r="R1260" s="72">
        <f>[5]Data!$W$1255</f>
        <v>0</v>
      </c>
      <c r="S1260" s="79">
        <f t="shared" si="574"/>
        <v>-1</v>
      </c>
      <c r="T1260" s="5">
        <v>4105</v>
      </c>
      <c r="U1260" s="80">
        <f>[5]Data!$X$1255</f>
        <v>0</v>
      </c>
      <c r="V1260" s="81">
        <f>[5]Data!$Y$1255</f>
        <v>0</v>
      </c>
      <c r="W1260" s="67">
        <v>2494</v>
      </c>
      <c r="X1260" s="75">
        <f>'[7]From Apr 2018'!$IO$10</f>
        <v>0</v>
      </c>
      <c r="Y1260" s="79">
        <f t="shared" si="575"/>
        <v>-1</v>
      </c>
      <c r="Z1260" s="75">
        <f>'[7]From Apr 2018'!$IO$18</f>
        <v>0</v>
      </c>
      <c r="AA1260" s="77" t="e">
        <f t="shared" si="576"/>
        <v>#DIV/0!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A2B4A7F-C3AE-488D-A03C-AE14324181EB}"/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2022-12-05T11:20:34Z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