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01.2023 - 22.01.2023\"/>
    </mc:Choice>
  </mc:AlternateContent>
  <xr:revisionPtr revIDLastSave="0" documentId="13_ncr:1_{CD22049D-0B81-4FEF-9C98-405F5EFCE0C1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30" i="1" l="1"/>
  <c r="Z1261" i="1"/>
  <c r="X1261" i="1"/>
  <c r="P1261" i="1"/>
  <c r="N1261" i="1"/>
  <c r="K1261" i="1"/>
  <c r="I1261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AA1261" i="1" l="1"/>
  <c r="J1261" i="1"/>
  <c r="L1261" i="1"/>
  <c r="G1261" i="1"/>
  <c r="O1261" i="1"/>
  <c r="S1261" i="1"/>
  <c r="Q1261" i="1"/>
  <c r="Y1261" i="1"/>
  <c r="B1261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1" i="1" l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Q1071" i="1" s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Q1013" i="1" s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J1063" i="1" s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O1008" i="1" s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G996" i="1" s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J987" i="1" s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G982" i="1" s="1"/>
  <c r="D982" i="1"/>
  <c r="P961" i="1"/>
  <c r="N961" i="1"/>
  <c r="K961" i="1"/>
  <c r="I961" i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G1031" i="1" s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972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L949" i="1" s="1"/>
  <c r="K948" i="1"/>
  <c r="Z952" i="1"/>
  <c r="X952" i="1"/>
  <c r="V952" i="1"/>
  <c r="U952" i="1"/>
  <c r="R952" i="1"/>
  <c r="E952" i="1"/>
  <c r="D952" i="1"/>
  <c r="Z951" i="1"/>
  <c r="X951" i="1"/>
  <c r="AA951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Y994" i="1" s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S940" i="1" s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G917" i="1" s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G886" i="1" s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S845" i="1" s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S861" i="1" s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Y962" i="1" s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L898" i="1" s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O904" i="1" s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O882" i="1" s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G819" i="1"/>
  <c r="G840" i="1"/>
  <c r="G824" i="1"/>
  <c r="S879" i="1"/>
  <c r="AA885" i="1"/>
  <c r="AA881" i="1"/>
  <c r="AA865" i="1"/>
  <c r="AA853" i="1"/>
  <c r="AA845" i="1"/>
  <c r="Y899" i="1"/>
  <c r="Y846" i="1"/>
  <c r="AA837" i="1"/>
  <c r="AA821" i="1"/>
  <c r="O923" i="1"/>
  <c r="L934" i="1"/>
  <c r="O945" i="1"/>
  <c r="Q955" i="1"/>
  <c r="AA957" i="1"/>
  <c r="AA961" i="1"/>
  <c r="L963" i="1"/>
  <c r="O966" i="1"/>
  <c r="L966" i="1"/>
  <c r="O968" i="1"/>
  <c r="L992" i="1"/>
  <c r="AA1012" i="1"/>
  <c r="Q1017" i="1"/>
  <c r="Q1018" i="1"/>
  <c r="Q1019" i="1"/>
  <c r="L1020" i="1"/>
  <c r="Q1027" i="1"/>
  <c r="AA1028" i="1"/>
  <c r="Q1034" i="1"/>
  <c r="L1035" i="1"/>
  <c r="Q1039" i="1"/>
  <c r="Y1048" i="1"/>
  <c r="Q1048" i="1"/>
  <c r="Q1054" i="1"/>
  <c r="L1053" i="1"/>
  <c r="Q1051" i="1"/>
  <c r="J1060" i="1"/>
  <c r="S929" i="1"/>
  <c r="O998" i="1"/>
  <c r="J1050" i="1"/>
  <c r="Q972" i="1"/>
  <c r="J833" i="1"/>
  <c r="L1060" i="1"/>
  <c r="J1014" i="1"/>
  <c r="J1017" i="1"/>
  <c r="J985" i="1"/>
  <c r="O974" i="1"/>
  <c r="L993" i="1"/>
  <c r="L984" i="1"/>
  <c r="G826" i="1"/>
  <c r="S1015" i="1"/>
  <c r="S1052" i="1"/>
  <c r="S1013" i="1"/>
  <c r="O990" i="1"/>
  <c r="L828" i="1"/>
  <c r="Q990" i="1"/>
  <c r="J819" i="1"/>
  <c r="J1041" i="1"/>
  <c r="Q1061" i="1"/>
  <c r="L1061" i="1"/>
  <c r="AA1063" i="1"/>
  <c r="O955" i="1"/>
  <c r="J861" i="1"/>
  <c r="O939" i="1"/>
  <c r="J869" i="1"/>
  <c r="O1062" i="1"/>
  <c r="J964" i="1"/>
  <c r="Q1024" i="1"/>
  <c r="L1043" i="1"/>
  <c r="L978" i="1"/>
  <c r="Y1064" i="1"/>
  <c r="Q1069" i="1"/>
  <c r="AA1071" i="1"/>
  <c r="Q1072" i="1"/>
  <c r="L1074" i="1"/>
  <c r="AA1079" i="1"/>
  <c r="Q1082" i="1"/>
  <c r="L1082" i="1"/>
  <c r="J1083" i="1"/>
  <c r="L1084" i="1"/>
  <c r="L1087" i="1"/>
  <c r="Q1088" i="1"/>
  <c r="B1091" i="1"/>
  <c r="C1144" i="1" s="1"/>
  <c r="L1091" i="1"/>
  <c r="Q1093" i="1"/>
  <c r="AA1100" i="1"/>
  <c r="L1100" i="1"/>
  <c r="Q1104" i="1"/>
  <c r="L1104" i="1"/>
  <c r="G1010" i="1"/>
  <c r="G991" i="1"/>
  <c r="G1082" i="1"/>
  <c r="G1106" i="1"/>
  <c r="G951" i="1"/>
  <c r="G850" i="1"/>
  <c r="S1091" i="1"/>
  <c r="G925" i="1"/>
  <c r="S967" i="1"/>
  <c r="L1108" i="1"/>
  <c r="G957" i="1"/>
  <c r="J934" i="1"/>
  <c r="Q915" i="1"/>
  <c r="AA877" i="1"/>
  <c r="J827" i="1"/>
  <c r="S1088" i="1"/>
  <c r="S1035" i="1"/>
  <c r="Y930" i="1"/>
  <c r="J911" i="1"/>
  <c r="O890" i="1"/>
  <c r="L956" i="1"/>
  <c r="O1046" i="1"/>
  <c r="Q1046" i="1"/>
  <c r="AA1049" i="1"/>
  <c r="O1108" i="1"/>
  <c r="Y925" i="1"/>
  <c r="G981" i="1"/>
  <c r="Y1037" i="1"/>
  <c r="Y1090" i="1"/>
  <c r="J1073" i="1"/>
  <c r="S1095" i="1"/>
  <c r="G1098" i="1"/>
  <c r="S1007" i="1"/>
  <c r="O1089" i="1"/>
  <c r="Q1076" i="1"/>
  <c r="L1109" i="1"/>
  <c r="AA1057" i="1"/>
  <c r="Q1031" i="1"/>
  <c r="O1051" i="1"/>
  <c r="Q1056" i="1"/>
  <c r="O1087" i="1"/>
  <c r="B1059" i="1"/>
  <c r="L1063" i="1"/>
  <c r="L1071" i="1"/>
  <c r="S1087" i="1"/>
  <c r="J1093" i="1"/>
  <c r="O1109" i="1"/>
  <c r="J1027" i="1"/>
  <c r="O1098" i="1"/>
  <c r="Q1098" i="1"/>
  <c r="O1104" i="1"/>
  <c r="S1112" i="1"/>
  <c r="AA1060" i="1"/>
  <c r="Y1066" i="1"/>
  <c r="AA1068" i="1"/>
  <c r="AA1111" i="1"/>
  <c r="Q1114" i="1"/>
  <c r="L1114" i="1"/>
  <c r="S863" i="1" l="1"/>
  <c r="S855" i="1"/>
  <c r="S839" i="1"/>
  <c r="S831" i="1"/>
  <c r="S823" i="1"/>
  <c r="Q1021" i="1"/>
  <c r="O1023" i="1"/>
  <c r="O1028" i="1"/>
  <c r="L1056" i="1"/>
  <c r="O1042" i="1"/>
  <c r="B1062" i="1"/>
  <c r="C1115" i="1" s="1"/>
  <c r="Y879" i="1"/>
  <c r="J1064" i="1"/>
  <c r="L854" i="1"/>
  <c r="Q861" i="1"/>
  <c r="L877" i="1"/>
  <c r="L885" i="1"/>
  <c r="Y920" i="1"/>
  <c r="L917" i="1"/>
  <c r="Q919" i="1"/>
  <c r="L933" i="1"/>
  <c r="Q935" i="1"/>
  <c r="AA936" i="1"/>
  <c r="AA944" i="1"/>
  <c r="AA950" i="1"/>
  <c r="Y1011" i="1"/>
  <c r="S1017" i="1"/>
  <c r="G1030" i="1"/>
  <c r="G1042" i="1"/>
  <c r="G1046" i="1"/>
  <c r="J1002" i="1"/>
  <c r="Y1010" i="1"/>
  <c r="Y1027" i="1"/>
  <c r="S1029" i="1"/>
  <c r="S1033" i="1"/>
  <c r="S1045" i="1"/>
  <c r="S1049" i="1"/>
  <c r="G1059" i="1"/>
  <c r="L1023" i="1"/>
  <c r="L1031" i="1"/>
  <c r="L1024" i="1"/>
  <c r="L1038" i="1"/>
  <c r="L1046" i="1"/>
  <c r="Q1029" i="1"/>
  <c r="Q1037" i="1"/>
  <c r="O1043" i="1"/>
  <c r="Q1081" i="1"/>
  <c r="B1083" i="1"/>
  <c r="C1136" i="1" s="1"/>
  <c r="S1084" i="1"/>
  <c r="Q1112" i="1"/>
  <c r="L848" i="1"/>
  <c r="O924" i="1"/>
  <c r="Y957" i="1"/>
  <c r="O1036" i="1"/>
  <c r="O959" i="1"/>
  <c r="S900" i="1"/>
  <c r="S892" i="1"/>
  <c r="S937" i="1"/>
  <c r="S876" i="1"/>
  <c r="S921" i="1"/>
  <c r="S852" i="1"/>
  <c r="S828" i="1"/>
  <c r="G891" i="1"/>
  <c r="G883" i="1"/>
  <c r="J1025" i="1"/>
  <c r="O1081" i="1"/>
  <c r="J879" i="1"/>
  <c r="J933" i="1"/>
  <c r="J941" i="1"/>
  <c r="AA842" i="1"/>
  <c r="O1076" i="1"/>
  <c r="O1061" i="1"/>
  <c r="O935" i="1"/>
  <c r="B857" i="1"/>
  <c r="C857" i="1" s="1"/>
  <c r="L861" i="1"/>
  <c r="O919" i="1"/>
  <c r="O943" i="1"/>
  <c r="O1029" i="1"/>
  <c r="J946" i="1"/>
  <c r="G1020" i="1"/>
  <c r="Q1033" i="1"/>
  <c r="B1096" i="1"/>
  <c r="C1149" i="1" s="1"/>
  <c r="J1084" i="1"/>
  <c r="L821" i="1"/>
  <c r="Q1014" i="1"/>
  <c r="Y1080" i="1"/>
  <c r="Q846" i="1"/>
  <c r="J1090" i="1"/>
  <c r="Y999" i="1"/>
  <c r="G897" i="1"/>
  <c r="G975" i="1"/>
  <c r="J994" i="1"/>
  <c r="S948" i="1"/>
  <c r="J1039" i="1"/>
  <c r="AA991" i="1"/>
  <c r="L1010" i="1"/>
  <c r="G1074" i="1"/>
  <c r="S853" i="1"/>
  <c r="S829" i="1"/>
  <c r="Y1035" i="1"/>
  <c r="L1106" i="1"/>
  <c r="O1090" i="1"/>
  <c r="Y1004" i="1"/>
  <c r="S961" i="1"/>
  <c r="J1023" i="1"/>
  <c r="Y1109" i="1"/>
  <c r="Y1063" i="1"/>
  <c r="B1029" i="1"/>
  <c r="S837" i="1"/>
  <c r="S1041" i="1"/>
  <c r="AA1040" i="1"/>
  <c r="L1088" i="1"/>
  <c r="AA1109" i="1"/>
  <c r="Y1040" i="1"/>
  <c r="B833" i="1"/>
  <c r="C833" i="1" s="1"/>
  <c r="J929" i="1"/>
  <c r="L843" i="1"/>
  <c r="S1025" i="1"/>
  <c r="S1037" i="1"/>
  <c r="AA1027" i="1"/>
  <c r="AA1035" i="1"/>
  <c r="G887" i="1"/>
  <c r="G993" i="1"/>
  <c r="AA907" i="1"/>
  <c r="G1002" i="1"/>
  <c r="AA1101" i="1"/>
  <c r="S821" i="1"/>
  <c r="Y1039" i="1"/>
  <c r="G1108" i="1"/>
  <c r="AA1108" i="1"/>
  <c r="G1043" i="1"/>
  <c r="L1085" i="1"/>
  <c r="O900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C1072" i="1" s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C1035" i="1" s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C1078" i="1" s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C897" i="1" s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C938" i="1" s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C910" i="1" s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C1073" i="1"/>
  <c r="B847" i="1"/>
  <c r="C847" i="1" s="1"/>
  <c r="C1062" i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C991" i="1"/>
  <c r="Q894" i="1"/>
  <c r="Q867" i="1"/>
  <c r="Q824" i="1"/>
  <c r="J962" i="1"/>
  <c r="J909" i="1"/>
  <c r="G875" i="1"/>
  <c r="G928" i="1"/>
  <c r="Q914" i="1"/>
  <c r="B914" i="1"/>
  <c r="C914" i="1" s="1"/>
  <c r="S996" i="1"/>
  <c r="B943" i="1"/>
  <c r="C943" i="1" s="1"/>
  <c r="B967" i="1"/>
  <c r="C1020" i="1" s="1"/>
  <c r="J1091" i="1"/>
  <c r="J1038" i="1"/>
  <c r="J1099" i="1"/>
  <c r="J1046" i="1"/>
  <c r="C1156" i="1"/>
  <c r="L892" i="1"/>
  <c r="J894" i="1"/>
  <c r="S835" i="1"/>
  <c r="G902" i="1"/>
  <c r="S944" i="1"/>
  <c r="G1094" i="1"/>
  <c r="G1041" i="1"/>
  <c r="L846" i="1"/>
  <c r="C1069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C1016" i="1" s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C1042" i="1" s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C939" i="1" s="1"/>
  <c r="O951" i="1"/>
  <c r="S946" i="1"/>
  <c r="B921" i="1"/>
  <c r="C921" i="1" s="1"/>
  <c r="B926" i="1"/>
  <c r="L938" i="1"/>
  <c r="S950" i="1"/>
  <c r="B951" i="1"/>
  <c r="S1040" i="1"/>
  <c r="B1014" i="1"/>
  <c r="C1014" i="1" s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C920" i="1" s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C1052" i="1" s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15" i="1" l="1"/>
  <c r="C1055" i="1"/>
  <c r="C891" i="1"/>
  <c r="C1108" i="1"/>
  <c r="C1090" i="1"/>
  <c r="C962" i="1"/>
  <c r="C1110" i="1"/>
  <c r="C884" i="1"/>
  <c r="C1044" i="1"/>
  <c r="C987" i="1"/>
  <c r="C999" i="1"/>
  <c r="C1089" i="1"/>
  <c r="C1102" i="1"/>
  <c r="C1074" i="1"/>
  <c r="C1003" i="1"/>
  <c r="C940" i="1"/>
  <c r="C1057" i="1"/>
  <c r="C1050" i="1"/>
  <c r="C977" i="1"/>
  <c r="C988" i="1"/>
  <c r="C992" i="1"/>
  <c r="C1060" i="1"/>
  <c r="C1031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<sst xmlns="http://schemas.openxmlformats.org/spreadsheetml/2006/main" count="80" uniqueCount="39">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</sst>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61"/>
  <sheetViews>
    <sheetView tabSelected="1" topLeftCell="A7" zoomScaleNormal="100" zoomScaleSheetLayoutView="100" workbookViewId="0">
      <pane xSplit="1" ySplit="2" topLeftCell="B1260" activePane="bottomRight" state="frozen"/>
      <selection pane="topRight" activeCell="B7" sqref="B7"/>
      <selection pane="bottomLeft" activeCell="A9" sqref="A9"/>
      <selection pane="bottomRight" activeCell="C1263" sqref="C126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" si="577">+K1261+P1261+R1261+U1261+V1261+Z1261</f>
        <v>22638119.702659998</v>
      </c>
      <c r="C1261" s="70">
        <f t="shared" ref="C1261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" si="580">(I1261/I1208)-1</f>
        <v>0.20725698383086799</v>
      </c>
      <c r="K1261" s="74">
        <f>'[6]Marketshare 2018'!$IP$67</f>
        <v>10312481.24766</v>
      </c>
      <c r="L1261" s="76">
        <f t="shared" ref="L1261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" si="582">(N1261/N1208)-1</f>
        <v>0.22037270909627593</v>
      </c>
      <c r="P1261" s="74">
        <f>'[6]Marketshare 2018'!$IP$77</f>
        <v>4489914.8250000002</v>
      </c>
      <c r="Q1261" s="76">
        <f t="shared" ref="Q1261" si="583">(P1261/0.09)/N1261</f>
        <v>0.20329159537346461</v>
      </c>
      <c r="R1261" s="71">
        <f>[5]Data!$W$1256</f>
        <v>1245666.3999999999</v>
      </c>
      <c r="S1261" s="78">
        <f t="shared" ref="S1261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" si="585">(X1261/X1208)-1</f>
        <v>-0.12281732949427326</v>
      </c>
      <c r="Z1261" s="74">
        <f>'[7]From Apr 2018'!$IP$18</f>
        <v>1952378.18</v>
      </c>
      <c r="AA1261" s="76">
        <f t="shared" ref="AA1261" si="586">(Z1261/0.15)/X1261</f>
        <v>7.9263684371744816E-2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7" ma:contentTypeDescription="Create a new document." ma:contentTypeScope="" ma:versionID="28cf84e02e093ebc70108aca45828bae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d00be98744f8097914d23b0017e07c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5F722D-8E91-4AF2-B8C1-040C4C1A65C0}"/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2023-01-31T12:40:59Z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