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2.04.2023 - 23.04.2023\"/>
    </mc:Choice>
  </mc:AlternateContent>
  <xr:revisionPtr revIDLastSave="0" documentId="13_ncr:1_{9FA1BFEA-920C-44CA-9FB8-13051B6AD532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Z1276" i="1"/>
  <c r="X1276" i="1"/>
  <c r="P1276" i="1"/>
  <c r="N1276" i="1"/>
  <c r="K1276" i="1"/>
  <c r="I1276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O1265" i="1" l="1"/>
  <c r="S1266" i="1"/>
  <c r="AA1265" i="1"/>
  <c r="Q1267" i="1"/>
  <c r="S1265" i="1"/>
  <c r="L1272" i="1"/>
  <c r="AA1267" i="1"/>
  <c r="Y1265" i="1"/>
  <c r="S1276" i="1"/>
  <c r="G1265" i="1"/>
  <c r="J1265" i="1"/>
  <c r="O1266" i="1"/>
  <c r="Q1265" i="1"/>
  <c r="J1267" i="1"/>
  <c r="S1267" i="1"/>
  <c r="S1274" i="1"/>
  <c r="Y1266" i="1"/>
  <c r="L1276" i="1"/>
  <c r="L1266" i="1"/>
  <c r="L1263" i="1"/>
  <c r="Q1264" i="1"/>
  <c r="Q1271" i="1"/>
  <c r="O1272" i="1"/>
  <c r="Q1274" i="1"/>
  <c r="O1270" i="1"/>
  <c r="Y1273" i="1"/>
  <c r="O1271" i="1"/>
  <c r="G1276" i="1"/>
  <c r="O1264" i="1"/>
  <c r="G1269" i="1"/>
  <c r="J1276" i="1"/>
  <c r="AA1276" i="1"/>
  <c r="L1271" i="1"/>
  <c r="Q1268" i="1"/>
  <c r="J1269" i="1"/>
  <c r="Q1272" i="1"/>
  <c r="J1275" i="1"/>
  <c r="Q1269" i="1"/>
  <c r="G1270" i="1"/>
  <c r="B1272" i="1"/>
  <c r="S1275" i="1"/>
  <c r="J1266" i="1"/>
  <c r="G1268" i="1"/>
  <c r="G1272" i="1"/>
  <c r="Y1272" i="1"/>
  <c r="AA1274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Q1266" i="1"/>
  <c r="L1264" i="1"/>
  <c r="G1266" i="1"/>
  <c r="G1267" i="1"/>
  <c r="L1269" i="1"/>
  <c r="J1272" i="1"/>
  <c r="O1273" i="1"/>
  <c r="Y1276" i="1"/>
  <c r="J1261" i="1"/>
  <c r="L1268" i="1"/>
  <c r="Y1268" i="1"/>
  <c r="S1270" i="1"/>
  <c r="G1271" i="1"/>
  <c r="B1273" i="1"/>
  <c r="G1274" i="1"/>
  <c r="Y1275" i="1"/>
  <c r="O1276" i="1"/>
  <c r="B1274" i="1"/>
  <c r="Y1267" i="1"/>
  <c r="O1268" i="1"/>
  <c r="J1271" i="1"/>
  <c r="S1273" i="1"/>
  <c r="L1275" i="1"/>
  <c r="AA1275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69" i="1"/>
  <c r="Q1273" i="1"/>
  <c r="O1269" i="1"/>
  <c r="Y1269" i="1"/>
  <c r="B1271" i="1"/>
  <c r="J1273" i="1"/>
  <c r="B1268" i="1"/>
  <c r="B1276" i="1"/>
  <c r="B1270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67" i="1"/>
  <c r="C1268" i="1"/>
  <c r="C1265" i="1"/>
  <c r="C1270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AA1060" i="1"/>
  <c r="Y1066" i="1"/>
  <c r="AA1068" i="1"/>
  <c r="AA1111" i="1"/>
  <c r="S1113" i="1"/>
  <c r="Q1114" i="1"/>
  <c r="L1114" i="1"/>
  <c r="L922" i="1" l="1"/>
  <c r="S1049" i="1"/>
  <c r="O1043" i="1"/>
  <c r="S1112" i="1"/>
  <c r="O1062" i="1"/>
  <c r="G897" i="1"/>
  <c r="AA1108" i="1"/>
  <c r="O890" i="1"/>
  <c r="O923" i="1"/>
  <c r="L859" i="1"/>
  <c r="L865" i="1"/>
  <c r="Q870" i="1"/>
  <c r="Q872" i="1"/>
  <c r="Q884" i="1"/>
  <c r="Q886" i="1"/>
  <c r="Q890" i="1"/>
  <c r="L893" i="1"/>
  <c r="Q906" i="1"/>
  <c r="B1062" i="1"/>
  <c r="C1115" i="1" s="1"/>
  <c r="B1091" i="1"/>
  <c r="C1144" i="1" s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62" i="1"/>
  <c r="C898" i="1"/>
  <c r="C1060" i="1"/>
  <c r="C1053" i="1"/>
  <c r="C1077" i="1"/>
  <c r="C107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<sst xmlns="http://schemas.openxmlformats.org/spreadsheetml/2006/main" count="80" uniqueCount="39">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</sst>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04%20updated.xlsx" TargetMode="External"/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</sheetData>
      <sheetData sheetId="4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</row>
      </sheetData>
      <sheetData sheetId="6"/>
      <sheetData sheetId="7"/>
      <sheetData sheetId="8"/>
      <sheetData sheetId="9"/>
      <sheetData sheetId="10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6"/>
  <sheetViews>
    <sheetView tabSelected="1" topLeftCell="A7" zoomScaleNormal="100" zoomScaleSheetLayoutView="100" workbookViewId="0">
      <pane xSplit="1" ySplit="2" topLeftCell="E1268" activePane="bottomRight" state="frozen"/>
      <selection pane="topRight" activeCell="B7" sqref="B7"/>
      <selection pane="bottomLeft" activeCell="A9" sqref="A9"/>
      <selection pane="bottomRight" activeCell="A1276" sqref="A127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6" si="597">+K1266+P1266+R1266+U1266+V1266+Z1266</f>
        <v>25641553.941119999</v>
      </c>
      <c r="C1266" s="70">
        <f t="shared" ref="C1266:C1276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76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76" si="600">(I1266/I1213)-1</f>
        <v>0.10013812947701939</v>
      </c>
      <c r="K1266" s="74">
        <f>'[7]Marketshare 2018'!$IU$67</f>
        <v>9232957.3111199997</v>
      </c>
      <c r="L1266" s="76">
        <f t="shared" ref="L1266:L1276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76" si="602">(N1266/N1213)-1</f>
        <v>0.19188760694597673</v>
      </c>
      <c r="P1266" s="74">
        <f>'[7]Marketshare 2018'!$IU$77</f>
        <v>3669015.6</v>
      </c>
      <c r="Q1266" s="76">
        <f t="shared" ref="Q1266:Q1276" si="603">(P1266/0.09)/N1266</f>
        <v>0.1758089899652594</v>
      </c>
      <c r="R1266" s="71">
        <f>[6]Data!$W$1261</f>
        <v>1297323.7999999998</v>
      </c>
      <c r="S1266" s="78">
        <f t="shared" ref="S1266:S1276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6" si="605">(X1266/X1213)-1</f>
        <v>7.8167455131312513E-2</v>
      </c>
      <c r="Z1266" s="74">
        <f>'[8]From Apr 2018'!$IU$18</f>
        <v>2589337.7799999998</v>
      </c>
      <c r="AA1266" s="76">
        <f t="shared" ref="AA1266:AA1276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2023-05-03T08:09:02Z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