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4.2023 - 28.05.2023\"/>
    </mc:Choice>
  </mc:AlternateContent>
  <xr:revisionPtr revIDLastSave="0" documentId="13_ncr:1_{6291976E-2D3A-47A4-B779-ECC0B012DC1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77" i="1" l="1"/>
  <c r="X1277" i="1"/>
  <c r="X1278" i="1"/>
  <c r="Z1278" i="1"/>
  <c r="AA1277" i="1" l="1"/>
  <c r="AA1278" i="1" l="1"/>
  <c r="R10" i="1" l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67" i="1"/>
  <c r="Y1265" i="1"/>
  <c r="S1276" i="1"/>
  <c r="G1265" i="1"/>
  <c r="G1278" i="1"/>
  <c r="J1265" i="1"/>
  <c r="O1266" i="1"/>
  <c r="Q1265" i="1"/>
  <c r="L1278" i="1"/>
  <c r="J1267" i="1"/>
  <c r="S1267" i="1"/>
  <c r="S1274" i="1"/>
  <c r="Y1266" i="1"/>
  <c r="L1276" i="1"/>
  <c r="Q1278" i="1"/>
  <c r="G1277" i="1"/>
  <c r="L1266" i="1"/>
  <c r="L1263" i="1"/>
  <c r="Q1264" i="1"/>
  <c r="Q1271" i="1"/>
  <c r="O1272" i="1"/>
  <c r="Q1274" i="1"/>
  <c r="O1270" i="1"/>
  <c r="Y1273" i="1"/>
  <c r="O1271" i="1"/>
  <c r="G1276" i="1"/>
  <c r="O1264" i="1"/>
  <c r="G1269" i="1"/>
  <c r="J1276" i="1"/>
  <c r="AA1276" i="1"/>
  <c r="L1271" i="1"/>
  <c r="Q1268" i="1"/>
  <c r="J1269" i="1"/>
  <c r="Q1272" i="1"/>
  <c r="J1275" i="1"/>
  <c r="Q1269" i="1"/>
  <c r="G1270" i="1"/>
  <c r="B1272" i="1"/>
  <c r="L1277" i="1"/>
  <c r="S1275" i="1"/>
  <c r="J1266" i="1"/>
  <c r="G1268" i="1"/>
  <c r="G1272" i="1"/>
  <c r="Y1272" i="1"/>
  <c r="AA1274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J1277" i="1"/>
  <c r="Q1266" i="1"/>
  <c r="L1264" i="1"/>
  <c r="G1266" i="1"/>
  <c r="G1267" i="1"/>
  <c r="L1269" i="1"/>
  <c r="J1272" i="1"/>
  <c r="O1273" i="1"/>
  <c r="Y1276" i="1"/>
  <c r="Q1277" i="1"/>
  <c r="S1278" i="1"/>
  <c r="J1261" i="1"/>
  <c r="L1268" i="1"/>
  <c r="Y1268" i="1"/>
  <c r="S1270" i="1"/>
  <c r="G1271" i="1"/>
  <c r="B1273" i="1"/>
  <c r="G1274" i="1"/>
  <c r="Y1275" i="1"/>
  <c r="O1276" i="1"/>
  <c r="B1274" i="1"/>
  <c r="Y1267" i="1"/>
  <c r="O1268" i="1"/>
  <c r="J1271" i="1"/>
  <c r="S1273" i="1"/>
  <c r="L1275" i="1"/>
  <c r="AA1275" i="1"/>
  <c r="S1277" i="1"/>
  <c r="J1278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69" i="1"/>
  <c r="Q1273" i="1"/>
  <c r="B1277" i="1"/>
  <c r="O1269" i="1"/>
  <c r="Y1269" i="1"/>
  <c r="B1271" i="1"/>
  <c r="J1273" i="1"/>
  <c r="O1277" i="1"/>
  <c r="B1268" i="1"/>
  <c r="B1276" i="1"/>
  <c r="B1270" i="1"/>
  <c r="B1278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67" i="1"/>
  <c r="C1268" i="1"/>
  <c r="C1278" i="1"/>
  <c r="C1265" i="1"/>
  <c r="C1270" i="1"/>
  <c r="C1277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G1098" i="1"/>
  <c r="S1007" i="1"/>
  <c r="Q1076" i="1"/>
  <c r="L1109" i="1"/>
  <c r="AA1057" i="1"/>
  <c r="Q1031" i="1"/>
  <c r="Q1056" i="1"/>
  <c r="O1087" i="1"/>
  <c r="L1063" i="1"/>
  <c r="L1071" i="1"/>
  <c r="O1109" i="1"/>
  <c r="J1027" i="1"/>
  <c r="O1098" i="1"/>
  <c r="Q1098" i="1"/>
  <c r="S1112" i="1"/>
  <c r="AA1060" i="1"/>
  <c r="AA1108" i="1"/>
  <c r="Y1066" i="1"/>
  <c r="AA1068" i="1"/>
  <c r="AA1111" i="1"/>
  <c r="Q1114" i="1"/>
  <c r="L1114" i="1"/>
  <c r="L931" i="1" l="1"/>
  <c r="O909" i="1"/>
  <c r="AA917" i="1"/>
  <c r="L922" i="1"/>
  <c r="Q970" i="1"/>
  <c r="Q974" i="1"/>
  <c r="AA981" i="1"/>
  <c r="L999" i="1"/>
  <c r="L1003" i="1"/>
  <c r="L1007" i="1"/>
  <c r="AA1021" i="1"/>
  <c r="Q1034" i="1"/>
  <c r="B1062" i="1"/>
  <c r="C1115" i="1" s="1"/>
  <c r="B1091" i="1"/>
  <c r="C1144" i="1" s="1"/>
  <c r="L936" i="1"/>
  <c r="L865" i="1"/>
  <c r="O890" i="1"/>
  <c r="S1049" i="1"/>
  <c r="O1043" i="1"/>
  <c r="O968" i="1"/>
  <c r="J1093" i="1"/>
  <c r="Q886" i="1"/>
  <c r="Q870" i="1"/>
  <c r="L893" i="1"/>
  <c r="G897" i="1"/>
  <c r="O898" i="1"/>
  <c r="J952" i="1"/>
  <c r="L828" i="1"/>
  <c r="O923" i="1"/>
  <c r="Q872" i="1"/>
  <c r="Q890" i="1"/>
  <c r="S1095" i="1"/>
  <c r="O876" i="1"/>
  <c r="J908" i="1"/>
  <c r="Q881" i="1"/>
  <c r="L859" i="1"/>
  <c r="Q884" i="1"/>
  <c r="Q906" i="1"/>
  <c r="O1081" i="1"/>
  <c r="L1104" i="1"/>
  <c r="L1085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44" i="1"/>
  <c r="C1091" i="1"/>
  <c r="C1108" i="1"/>
  <c r="C991" i="1"/>
  <c r="C1029" i="1"/>
  <c r="C105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<sst xmlns="http://schemas.openxmlformats.org/spreadsheetml/2006/main" count="80" uniqueCount="39">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</sst>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</row>
        <row r="18">
          <cell r="JF18">
            <v>1925899.32</v>
          </cell>
          <cell r="JG18">
            <v>2771108.6999999997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8"/>
  <sheetViews>
    <sheetView tabSelected="1" topLeftCell="A7" zoomScaleNormal="100" zoomScaleSheetLayoutView="100" workbookViewId="0">
      <pane xSplit="1" ySplit="2" topLeftCell="B1272" activePane="bottomRight" state="frozen"/>
      <selection pane="topRight" activeCell="B7" sqref="B7"/>
      <selection pane="bottomLeft" activeCell="A9" sqref="A9"/>
      <selection pane="bottomRight" activeCell="I1282" sqref="I128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8" si="597">+K1266+P1266+R1266+U1266+V1266+Z1266</f>
        <v>25641553.941119999</v>
      </c>
      <c r="C1266" s="70">
        <f t="shared" ref="C1266:C1278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78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78" si="600">(I1266/I1213)-1</f>
        <v>0.10013812947701939</v>
      </c>
      <c r="K1266" s="74">
        <f>'[7]Marketshare 2018'!$IU$67</f>
        <v>9232957.3111199997</v>
      </c>
      <c r="L1266" s="76">
        <f t="shared" ref="L1266:L1278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78" si="602">(N1266/N1213)-1</f>
        <v>0.19188760694597673</v>
      </c>
      <c r="P1266" s="74">
        <f>'[7]Marketshare 2018'!$IU$77</f>
        <v>3669015.6</v>
      </c>
      <c r="Q1266" s="76">
        <f t="shared" ref="Q1266:Q1278" si="603">(P1266/0.09)/N1266</f>
        <v>0.1758089899652594</v>
      </c>
      <c r="R1266" s="71">
        <f>[6]Data!$W$1261</f>
        <v>1297323.7999999998</v>
      </c>
      <c r="S1266" s="78">
        <f t="shared" ref="S1266:S1278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78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2023-05-16T12:59:48Z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