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4.06.2023 - 25.06.2023\"/>
    </mc:Choice>
  </mc:AlternateContent>
  <xr:revisionPtr revIDLastSave="0" documentId="13_ncr:1_{A879515C-1EAF-45BF-9E57-BE53795E0E1B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83" i="1" l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R10" i="1" l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L1272" i="1"/>
  <c r="AA1283" i="1"/>
  <c r="AA1267" i="1"/>
  <c r="Y1265" i="1"/>
  <c r="S1276" i="1"/>
  <c r="G1265" i="1"/>
  <c r="G1278" i="1"/>
  <c r="J1265" i="1"/>
  <c r="O1266" i="1"/>
  <c r="Q1265" i="1"/>
  <c r="L1278" i="1"/>
  <c r="Q1280" i="1"/>
  <c r="AA1281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Q1274" i="1"/>
  <c r="O1270" i="1"/>
  <c r="Y1273" i="1"/>
  <c r="O1271" i="1"/>
  <c r="G1276" i="1"/>
  <c r="O1264" i="1"/>
  <c r="G1269" i="1"/>
  <c r="J1276" i="1"/>
  <c r="AA1276" i="1"/>
  <c r="L1271" i="1"/>
  <c r="L1281" i="1"/>
  <c r="Q1268" i="1"/>
  <c r="J1269" i="1"/>
  <c r="Q1272" i="1"/>
  <c r="S1280" i="1"/>
  <c r="Q1283" i="1"/>
  <c r="J1275" i="1"/>
  <c r="Q1269" i="1"/>
  <c r="G1270" i="1"/>
  <c r="B1272" i="1"/>
  <c r="L1277" i="1"/>
  <c r="J1282" i="1"/>
  <c r="S1275" i="1"/>
  <c r="O1279" i="1"/>
  <c r="J1266" i="1"/>
  <c r="G1268" i="1"/>
  <c r="G1272" i="1"/>
  <c r="Y1272" i="1"/>
  <c r="AA1274" i="1"/>
  <c r="Q1279" i="1"/>
  <c r="J1280" i="1"/>
  <c r="O1282" i="1"/>
  <c r="J1268" i="1"/>
  <c r="S1271" i="1"/>
  <c r="J1283" i="1"/>
  <c r="G1263" i="1"/>
  <c r="G1275" i="1"/>
  <c r="S1282" i="1"/>
  <c r="L1265" i="1"/>
  <c r="G1273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B1274" i="1"/>
  <c r="Y1267" i="1"/>
  <c r="O1268" i="1"/>
  <c r="J1271" i="1"/>
  <c r="S1273" i="1"/>
  <c r="L1275" i="1"/>
  <c r="AA1275" i="1"/>
  <c r="S1277" i="1"/>
  <c r="J1278" i="1"/>
  <c r="L1279" i="1"/>
  <c r="AA1280" i="1"/>
  <c r="O1283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80" i="1"/>
  <c r="G1281" i="1"/>
  <c r="AA1282" i="1"/>
  <c r="B1269" i="1"/>
  <c r="Q1273" i="1"/>
  <c r="B1277" i="1"/>
  <c r="Q1281" i="1"/>
  <c r="O1269" i="1"/>
  <c r="Y1269" i="1"/>
  <c r="B1271" i="1"/>
  <c r="J1273" i="1"/>
  <c r="O1277" i="1"/>
  <c r="B1279" i="1"/>
  <c r="J1281" i="1"/>
  <c r="B1268" i="1"/>
  <c r="B1276" i="1"/>
  <c r="B1270" i="1"/>
  <c r="B1278" i="1"/>
  <c r="B1267" i="1"/>
  <c r="B1275" i="1"/>
  <c r="B1283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79" i="1"/>
  <c r="C1280" i="1"/>
  <c r="C1267" i="1"/>
  <c r="C1268" i="1"/>
  <c r="C1278" i="1"/>
  <c r="C1265" i="1"/>
  <c r="C1270" i="1"/>
  <c r="C1277" i="1"/>
  <c r="C1271" i="1"/>
  <c r="C1274" i="1"/>
  <c r="C1273" i="1"/>
  <c r="C1282" i="1"/>
  <c r="C1283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O968" i="1" s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923" i="1" l="1"/>
  <c r="L859" i="1"/>
  <c r="L865" i="1"/>
  <c r="Q870" i="1"/>
  <c r="Q872" i="1"/>
  <c r="Q884" i="1"/>
  <c r="Q886" i="1"/>
  <c r="Q890" i="1"/>
  <c r="L893" i="1"/>
  <c r="Q906" i="1"/>
  <c r="G909" i="1"/>
  <c r="G885" i="1"/>
  <c r="G877" i="1"/>
  <c r="L936" i="1"/>
  <c r="G1000" i="1"/>
  <c r="S1049" i="1"/>
  <c r="L1039" i="1"/>
  <c r="O1043" i="1"/>
  <c r="G897" i="1"/>
  <c r="O898" i="1"/>
  <c r="O909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1044" i="1"/>
  <c r="C1108" i="1"/>
  <c r="C991" i="1"/>
  <c r="C102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<sst xmlns="http://schemas.openxmlformats.org/spreadsheetml/2006/main" count="80" uniqueCount="39">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</sst>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3"/>
  <sheetViews>
    <sheetView tabSelected="1" topLeftCell="A7" zoomScaleNormal="100" zoomScaleSheetLayoutView="100" workbookViewId="0">
      <pane xSplit="1" ySplit="2" topLeftCell="Q1277" activePane="bottomRight" state="frozen"/>
      <selection pane="topRight" activeCell="B7" sqref="B7"/>
      <selection pane="bottomLeft" activeCell="A9" sqref="A9"/>
      <selection pane="bottomRight" activeCell="AC1283" sqref="AC128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3" si="597">+K1266+P1266+R1266+U1266+V1266+Z1266</f>
        <v>25641553.941119999</v>
      </c>
      <c r="C1266" s="70">
        <f t="shared" ref="C1266:C1283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83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83" si="600">(I1266/I1213)-1</f>
        <v>0.10013812947701939</v>
      </c>
      <c r="K1266" s="74">
        <f>'[7]Marketshare 2018'!$IU$67</f>
        <v>9232957.3111199997</v>
      </c>
      <c r="L1266" s="76">
        <f t="shared" ref="L1266:L1283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83" si="602">(N1266/N1213)-1</f>
        <v>0.19188760694597673</v>
      </c>
      <c r="P1266" s="74">
        <f>'[7]Marketshare 2018'!$IU$77</f>
        <v>3669015.6</v>
      </c>
      <c r="Q1266" s="76">
        <f t="shared" ref="Q1266:Q1283" si="603">(P1266/0.09)/N1266</f>
        <v>0.1758089899652594</v>
      </c>
      <c r="R1266" s="71">
        <f>[6]Data!$W$1261</f>
        <v>1297323.7999999998</v>
      </c>
      <c r="S1266" s="78">
        <f t="shared" ref="S1266:S1283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83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[6]Data!$AJ$1273</f>
        <v>25653356</v>
      </c>
      <c r="E1278" s="61">
        <f>[6]Data!$I$1273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'[7]Marketshare 2018'!$JG$13</f>
        <v>2768029810.02</v>
      </c>
      <c r="J1278" s="75">
        <f t="shared" si="600"/>
        <v>0.14099569281010726</v>
      </c>
      <c r="K1278" s="74">
        <f>'[7]Marketshare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'[7]Marketshare 2018'!$JG$24</f>
        <v>231137560</v>
      </c>
      <c r="O1278" s="77">
        <f t="shared" si="602"/>
        <v>0.10990062553457203</v>
      </c>
      <c r="P1278" s="74">
        <f>'[7]Marketshare 2018'!$JG$77</f>
        <v>5241745.5750000002</v>
      </c>
      <c r="Q1278" s="76">
        <f t="shared" si="603"/>
        <v>0.25197816183574839</v>
      </c>
      <c r="R1278" s="71">
        <f>[6]Data!$W$1273</f>
        <v>1501243.98</v>
      </c>
      <c r="S1278" s="78">
        <f t="shared" si="604"/>
        <v>0.31613917832450666</v>
      </c>
      <c r="T1278" s="5">
        <v>5306</v>
      </c>
      <c r="U1278" s="79">
        <f>[6]Data!$X$1273</f>
        <v>547858.86</v>
      </c>
      <c r="V1278" s="61">
        <f>[6]Data!$Y$1273</f>
        <v>7694455.9800000004</v>
      </c>
      <c r="W1278" s="67">
        <v>2737</v>
      </c>
      <c r="X1278" s="74">
        <f>'[8]From Apr 2023'!$JG$10</f>
        <v>232338927.99000001</v>
      </c>
      <c r="Y1278" s="78">
        <f t="shared" ref="Y1278:Y1279" si="607">(X1278/X1225)-1</f>
        <v>0.42526832881040511</v>
      </c>
      <c r="Z1278" s="74">
        <f>'[8]From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[6]Data!$AJ$1274</f>
        <v>19135497.66</v>
      </c>
      <c r="E1279" s="61">
        <f>[6]Data!$I$1274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'[7]Marketshare 2018'!$JH$13</f>
        <v>2316783328.6800003</v>
      </c>
      <c r="J1279" s="75">
        <f t="shared" si="600"/>
        <v>-0.11594019404395872</v>
      </c>
      <c r="K1279" s="74">
        <f>'[7]Marketshare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'[7]Marketshare 2018'!$JH$24</f>
        <v>199849240</v>
      </c>
      <c r="O1279" s="77">
        <f t="shared" si="602"/>
        <v>-0.23668137131658451</v>
      </c>
      <c r="P1279" s="74">
        <f>'[7]Marketshare 2018'!$JH$77</f>
        <v>3351050.55</v>
      </c>
      <c r="Q1279" s="76">
        <f t="shared" si="603"/>
        <v>0.18630991541423925</v>
      </c>
      <c r="R1279" s="71">
        <f>[6]Data!$W$1274</f>
        <v>1287815.69</v>
      </c>
      <c r="S1279" s="78">
        <f t="shared" si="604"/>
        <v>-0.18333860901071652</v>
      </c>
      <c r="T1279" s="5">
        <v>5306</v>
      </c>
      <c r="U1279" s="79">
        <f>[6]Data!$X$1274</f>
        <v>800804.4</v>
      </c>
      <c r="V1279" s="61">
        <f>[6]Data!$Y$1274</f>
        <v>8120171.6700000148</v>
      </c>
      <c r="W1279" s="67">
        <v>2737</v>
      </c>
      <c r="X1279" s="74">
        <f>'[8]From Apr 2023'!$JH$10</f>
        <v>210426108.75</v>
      </c>
      <c r="Y1279" s="78">
        <f t="shared" si="607"/>
        <v>-3.5350603571685069E-2</v>
      </c>
      <c r="Z1279" s="74">
        <f>'[8]From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[6]Data!$AJ$1275</f>
        <v>13353910</v>
      </c>
      <c r="E1280" s="61">
        <f>[6]Data!$I$1275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'[7]Marketshare 2018'!$JI$13</f>
        <v>2118843911.5599997</v>
      </c>
      <c r="J1280" s="75">
        <f t="shared" si="600"/>
        <v>-8.6063243400941958E-2</v>
      </c>
      <c r="K1280" s="74">
        <f>'[7]Marketshare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'[7]Marketshare 2018'!$JI$24</f>
        <v>206853570</v>
      </c>
      <c r="O1280" s="77">
        <f t="shared" si="602"/>
        <v>-9.2006888250034446E-2</v>
      </c>
      <c r="P1280" s="74">
        <f>'[7]Marketshare 2018'!$JI$77</f>
        <v>5078212.875</v>
      </c>
      <c r="Q1280" s="76">
        <f t="shared" si="603"/>
        <v>0.27277550733110384</v>
      </c>
      <c r="R1280" s="71">
        <f>[6]Data!$W$1275</f>
        <v>919541.26</v>
      </c>
      <c r="S1280" s="78">
        <f t="shared" si="604"/>
        <v>-0.319137174456116</v>
      </c>
      <c r="T1280" s="5">
        <v>5306</v>
      </c>
      <c r="U1280" s="79">
        <f>[6]Data!$X$1275</f>
        <v>339472.24</v>
      </c>
      <c r="V1280" s="61">
        <f>[6]Data!$Y$1275</f>
        <v>4424881.0199999902</v>
      </c>
      <c r="W1280" s="67">
        <v>2737</v>
      </c>
      <c r="X1280" s="74">
        <f>'[8]From Apr 2023'!$JI$10</f>
        <v>181345488.35000002</v>
      </c>
      <c r="Y1280" s="78">
        <f t="shared" ref="Y1280:Y1283" si="608">(X1280/X1227)-1</f>
        <v>-9.929904753450991E-2</v>
      </c>
      <c r="Z1280" s="74">
        <f>'[8]From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[6]Data!$AJ$1276</f>
        <v>10441396</v>
      </c>
      <c r="E1281" s="61">
        <f>[6]Data!$I$1276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'[7]Marketshare 2018'!$JJ$13</f>
        <v>2123840319.9800005</v>
      </c>
      <c r="J1281" s="75">
        <f t="shared" si="600"/>
        <v>-4.9592064873105857E-2</v>
      </c>
      <c r="K1281" s="74">
        <f>'[7]Marketshare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'[7]Marketshare 2018'!$JJ$24</f>
        <v>201857235</v>
      </c>
      <c r="O1281" s="77">
        <f t="shared" si="602"/>
        <v>-6.345358240291199E-2</v>
      </c>
      <c r="P1281" s="74">
        <f>'[7]Marketshare 2018'!$JJ$77</f>
        <v>3877360.875</v>
      </c>
      <c r="Q1281" s="76">
        <f t="shared" si="603"/>
        <v>0.21342701687160234</v>
      </c>
      <c r="R1281" s="71">
        <f>[6]Data!$W$1276</f>
        <v>1073129.9500000002</v>
      </c>
      <c r="S1281" s="78">
        <f t="shared" si="604"/>
        <v>-2.217182415402319E-2</v>
      </c>
      <c r="T1281" s="5">
        <v>5306</v>
      </c>
      <c r="U1281" s="79">
        <f>[6]Data!$X$1276</f>
        <v>758695.72</v>
      </c>
      <c r="V1281" s="61">
        <f>[6]Data!$Y$1276</f>
        <v>7551834.359999991</v>
      </c>
      <c r="W1281" s="67">
        <v>2737</v>
      </c>
      <c r="X1281" s="74">
        <f>'[8]From Apr 2023'!$JJ$10</f>
        <v>177993683.68000001</v>
      </c>
      <c r="Y1281" s="78">
        <f t="shared" si="608"/>
        <v>1.9007761878939489E-2</v>
      </c>
      <c r="Z1281" s="74">
        <f>'[8]From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[6]Data!$AJ$1277</f>
        <v>33996439.719999999</v>
      </c>
      <c r="E1282" s="61">
        <f>[6]Data!$I$1277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'[7]Marketshare 2018'!$JK$13</f>
        <v>2454334020.1099997</v>
      </c>
      <c r="J1282" s="75">
        <f t="shared" si="600"/>
        <v>0.44085705856427237</v>
      </c>
      <c r="K1282" s="74">
        <f>'[7]Marketshare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'[7]Marketshare 2018'!$JK$24</f>
        <v>221793460</v>
      </c>
      <c r="O1282" s="77">
        <f t="shared" si="602"/>
        <v>-7.3577627701931769E-2</v>
      </c>
      <c r="P1282" s="74">
        <f>'[7]Marketshare 2018'!$JK$77</f>
        <v>4942382.1749999998</v>
      </c>
      <c r="Q1282" s="76">
        <f t="shared" si="603"/>
        <v>0.24759682950074363</v>
      </c>
      <c r="R1282" s="71">
        <f>[6]Data!$W$1277</f>
        <v>1264026.94</v>
      </c>
      <c r="S1282" s="78">
        <f t="shared" si="604"/>
        <v>0.22038417145259781</v>
      </c>
      <c r="T1282" s="5">
        <v>5306</v>
      </c>
      <c r="U1282" s="79">
        <f>[6]Data!$X$1277</f>
        <v>533727.31999999995</v>
      </c>
      <c r="V1282" s="61">
        <f>[6]Data!$Y$1277</f>
        <v>8635581.6500000209</v>
      </c>
      <c r="W1282" s="67">
        <v>2737</v>
      </c>
      <c r="X1282" s="74">
        <f>'[8]From Apr 2023'!$JK$10</f>
        <v>205328683.42000002</v>
      </c>
      <c r="Y1282" s="78">
        <f t="shared" si="608"/>
        <v>0.28157152147801057</v>
      </c>
      <c r="Z1282" s="74">
        <f>'[8]From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[6]Data!$AJ$1278</f>
        <v>24988578.399999999</v>
      </c>
      <c r="E1283" s="61">
        <f>[6]Data!$I$1278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'[7]Marketshare 2018'!$JL$13</f>
        <v>2381498038.4300003</v>
      </c>
      <c r="J1283" s="75">
        <f t="shared" si="600"/>
        <v>7.8985988404418617E-3</v>
      </c>
      <c r="K1283" s="74">
        <f>'[7]Marketshare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'[7]Marketshare 2018'!$JL$24</f>
        <v>239452985</v>
      </c>
      <c r="O1283" s="77">
        <f t="shared" si="602"/>
        <v>-6.3677265992032606E-2</v>
      </c>
      <c r="P1283" s="74">
        <f>'[7]Marketshare 2018'!$JL$77</f>
        <v>5591470.9500000002</v>
      </c>
      <c r="Q1283" s="76">
        <f t="shared" si="603"/>
        <v>0.25945575495749201</v>
      </c>
      <c r="R1283" s="71">
        <f>[6]Data!$W$1278</f>
        <v>1376298.27</v>
      </c>
      <c r="S1283" s="78">
        <f t="shared" si="604"/>
        <v>-9.5425510064996999E-3</v>
      </c>
      <c r="T1283" s="5">
        <v>5306</v>
      </c>
      <c r="U1283" s="79">
        <f>[6]Data!$X$1278</f>
        <v>468340.21</v>
      </c>
      <c r="V1283" s="61">
        <f>[6]Data!$Y$1278</f>
        <v>5140841.7100000083</v>
      </c>
      <c r="W1283" s="67">
        <v>2737</v>
      </c>
      <c r="X1283" s="74">
        <f>'[8]From Apr 2023'!$JL$10</f>
        <v>215104620.59</v>
      </c>
      <c r="Y1283" s="78">
        <f t="shared" si="608"/>
        <v>7.6298695521648696E-2</v>
      </c>
      <c r="Z1283" s="74">
        <f>'[8]From Apr 2023'!$JL$18</f>
        <v>2498660.06</v>
      </c>
      <c r="AA1283" s="76">
        <f t="shared" si="606"/>
        <v>7.7440148368936229E-2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2023-06-26T14:45:21Z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