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\"/>
    </mc:Choice>
  </mc:AlternateContent>
  <xr:revisionPtr revIDLastSave="0" documentId="13_ncr:1_{47398992-0CBD-4FF6-AED3-798C72AF73F2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6" i="1" l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Y1273" i="1"/>
  <c r="O1271" i="1"/>
  <c r="G1276" i="1"/>
  <c r="O1264" i="1"/>
  <c r="G1269" i="1"/>
  <c r="J1276" i="1"/>
  <c r="AA1276" i="1"/>
  <c r="AA1286" i="1"/>
  <c r="L1271" i="1"/>
  <c r="L1281" i="1"/>
  <c r="Q1268" i="1"/>
  <c r="J1269" i="1"/>
  <c r="Q1272" i="1"/>
  <c r="S1280" i="1"/>
  <c r="Q1283" i="1"/>
  <c r="G1284" i="1"/>
  <c r="J1275" i="1"/>
  <c r="Q1269" i="1"/>
  <c r="G1270" i="1"/>
  <c r="B1272" i="1"/>
  <c r="L1277" i="1"/>
  <c r="J1282" i="1"/>
  <c r="Q1286" i="1"/>
  <c r="S1275" i="1"/>
  <c r="O1279" i="1"/>
  <c r="G1285" i="1"/>
  <c r="S1286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Q1285" i="1"/>
  <c r="G1286" i="1"/>
  <c r="L1265" i="1"/>
  <c r="G1273" i="1"/>
  <c r="J1285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AA1285" i="1"/>
  <c r="B1269" i="1"/>
  <c r="Q1273" i="1"/>
  <c r="B1277" i="1"/>
  <c r="Q1281" i="1"/>
  <c r="B1285" i="1"/>
  <c r="O1269" i="1"/>
  <c r="Y1269" i="1"/>
  <c r="B1271" i="1"/>
  <c r="J1273" i="1"/>
  <c r="O1277" i="1"/>
  <c r="B1279" i="1"/>
  <c r="J1281" i="1"/>
  <c r="O1285" i="1"/>
  <c r="B1268" i="1"/>
  <c r="B1276" i="1"/>
  <c r="B1284" i="1"/>
  <c r="B1270" i="1"/>
  <c r="B1278" i="1"/>
  <c r="B1286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90" i="1" l="1"/>
  <c r="L865" i="1"/>
  <c r="O923" i="1"/>
  <c r="L859" i="1"/>
  <c r="Q870" i="1"/>
  <c r="Q872" i="1"/>
  <c r="Q884" i="1"/>
  <c r="Q886" i="1"/>
  <c r="Q890" i="1"/>
  <c r="L893" i="1"/>
  <c r="Q906" i="1"/>
  <c r="B1062" i="1"/>
  <c r="C1115" i="1" s="1"/>
  <c r="S1049" i="1"/>
  <c r="Q1024" i="1"/>
  <c r="Q1029" i="1"/>
  <c r="Q1037" i="1"/>
  <c r="O1043" i="1"/>
  <c r="L931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<sst xmlns="http://schemas.openxmlformats.org/spreadsheetml/2006/main" count="80" uniqueCount="39">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</sst>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6"/>
  <sheetViews>
    <sheetView tabSelected="1" topLeftCell="A7" zoomScaleNormal="100" zoomScaleSheetLayoutView="100" workbookViewId="0">
      <pane xSplit="1" ySplit="2" topLeftCell="P1280" activePane="bottomRight" state="frozen"/>
      <selection pane="topRight" activeCell="B7" sqref="B7"/>
      <selection pane="bottomLeft" activeCell="A9" sqref="A9"/>
      <selection pane="bottomRight" activeCell="V1286" sqref="V128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6" si="597">+K1266+P1266+R1266+U1266+V1266+Z1266</f>
        <v>25641553.941119999</v>
      </c>
      <c r="C1266" s="70">
        <f t="shared" ref="C1266:C1286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6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6" si="600">(I1266/I1213)-1</f>
        <v>0.10013812947701939</v>
      </c>
      <c r="K1266" s="74">
        <f>'[7]Marketshare 2018'!$IU$67</f>
        <v>9232957.3111199997</v>
      </c>
      <c r="L1266" s="76">
        <f t="shared" ref="L1266:L1286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6" si="602">(N1266/N1213)-1</f>
        <v>0.19188760694597673</v>
      </c>
      <c r="P1266" s="74">
        <f>'[7]Marketshare 2018'!$IU$77</f>
        <v>3669015.6</v>
      </c>
      <c r="Q1266" s="76">
        <f t="shared" ref="Q1266:Q1286" si="603">(P1266/0.09)/N1266</f>
        <v>0.1758089899652594</v>
      </c>
      <c r="R1266" s="71">
        <f>[6]Data!$W$1261</f>
        <v>1297323.7999999998</v>
      </c>
      <c r="S1266" s="78">
        <f t="shared" ref="S1266:S1286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6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6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[6]Data!$AJ$1277</f>
        <v>33996439.719999999</v>
      </c>
      <c r="E1282" s="61">
        <f>[6]Data!$I$1277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'[7]Marketshare 2018'!$JK$13</f>
        <v>2454334020.1099997</v>
      </c>
      <c r="J1282" s="75">
        <f t="shared" si="600"/>
        <v>0.44085705856427237</v>
      </c>
      <c r="K1282" s="74">
        <f>'[7]Marketshare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'[7]Marketshare 2018'!$JK$24</f>
        <v>221793460</v>
      </c>
      <c r="O1282" s="77">
        <f t="shared" si="602"/>
        <v>-7.3577627701931769E-2</v>
      </c>
      <c r="P1282" s="74">
        <f>'[7]Marketshare 2018'!$JK$77</f>
        <v>4942382.1749999998</v>
      </c>
      <c r="Q1282" s="76">
        <f t="shared" si="603"/>
        <v>0.24759682950074363</v>
      </c>
      <c r="R1282" s="71">
        <f>[6]Data!$W$1277</f>
        <v>1264026.94</v>
      </c>
      <c r="S1282" s="78">
        <f t="shared" si="604"/>
        <v>0.22038417145259781</v>
      </c>
      <c r="T1282" s="5">
        <v>5306</v>
      </c>
      <c r="U1282" s="79">
        <f>[6]Data!$X$1277</f>
        <v>533727.31999999995</v>
      </c>
      <c r="V1282" s="61">
        <f>[6]Data!$Y$1277</f>
        <v>8635581.6500000209</v>
      </c>
      <c r="W1282" s="67">
        <v>2737</v>
      </c>
      <c r="X1282" s="74">
        <f>'[8]From Apr 2023'!$JK$10</f>
        <v>205328683.42000002</v>
      </c>
      <c r="Y1282" s="78">
        <f t="shared" si="608"/>
        <v>0.28157152147801057</v>
      </c>
      <c r="Z1282" s="74">
        <f>'[8]From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[6]Data!$AJ$1278</f>
        <v>24988578.399999999</v>
      </c>
      <c r="E1283" s="61">
        <f>[6]Data!$I$1278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'[7]Marketshare 2018'!$JL$13</f>
        <v>2381498038.4300003</v>
      </c>
      <c r="J1283" s="75">
        <f t="shared" si="600"/>
        <v>7.8985988404418617E-3</v>
      </c>
      <c r="K1283" s="74">
        <f>'[7]Marketshare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'[7]Marketshare 2018'!$JL$24</f>
        <v>239452985</v>
      </c>
      <c r="O1283" s="77">
        <f t="shared" si="602"/>
        <v>-6.3677265992032606E-2</v>
      </c>
      <c r="P1283" s="74">
        <f>'[7]Marketshare 2018'!$JL$77</f>
        <v>5591470.9500000002</v>
      </c>
      <c r="Q1283" s="76">
        <f t="shared" si="603"/>
        <v>0.25945575495749201</v>
      </c>
      <c r="R1283" s="71">
        <f>[6]Data!$W$1278</f>
        <v>1376298.27</v>
      </c>
      <c r="S1283" s="78">
        <f t="shared" si="604"/>
        <v>-9.5425510064996999E-3</v>
      </c>
      <c r="T1283" s="5">
        <v>5306</v>
      </c>
      <c r="U1283" s="79">
        <f>[6]Data!$X$1278</f>
        <v>468340.21</v>
      </c>
      <c r="V1283" s="61">
        <f>[6]Data!$Y$1278</f>
        <v>5140841.7100000083</v>
      </c>
      <c r="W1283" s="67">
        <v>2737</v>
      </c>
      <c r="X1283" s="74">
        <f>'[8]From Apr 2023'!$JL$10</f>
        <v>215104620.59</v>
      </c>
      <c r="Y1283" s="78">
        <f t="shared" si="608"/>
        <v>7.6298695521648696E-2</v>
      </c>
      <c r="Z1283" s="74">
        <f>'[8]From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[6]Data!$AJ$1279</f>
        <v>13966369</v>
      </c>
      <c r="E1284" s="61">
        <f>[6]Data!$I$1279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'[7]Marketshare 2018'!$JM$13</f>
        <v>2144339319.9399998</v>
      </c>
      <c r="J1284" s="75">
        <f t="shared" si="600"/>
        <v>-5.4016283053992642E-2</v>
      </c>
      <c r="K1284" s="74">
        <f>'[7]Marketshare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'[7]Marketshare 2018'!$JM$24</f>
        <v>219503135</v>
      </c>
      <c r="O1284" s="77">
        <f t="shared" si="602"/>
        <v>-0.14633389772366667</v>
      </c>
      <c r="P1284" s="74">
        <f>'[7]Marketshare 2018'!$JM$77</f>
        <v>2713987.8</v>
      </c>
      <c r="Q1284" s="76">
        <f t="shared" si="603"/>
        <v>0.13738036133288029</v>
      </c>
      <c r="R1284" s="71">
        <f>[6]Data!$W$1279</f>
        <v>1209358.55</v>
      </c>
      <c r="S1284" s="78">
        <f t="shared" si="604"/>
        <v>-0.21398526722365396</v>
      </c>
      <c r="T1284" s="5">
        <v>5306</v>
      </c>
      <c r="U1284" s="79">
        <f>[6]Data!$X$1279</f>
        <v>724243.41</v>
      </c>
      <c r="V1284" s="61">
        <f>[6]Data!$Y$1279</f>
        <v>6554721.2699999996</v>
      </c>
      <c r="W1284" s="67">
        <v>2737</v>
      </c>
      <c r="X1284" s="74">
        <f>'[8]From Apr 2023'!$JM$10</f>
        <v>197414833.05000001</v>
      </c>
      <c r="Y1284" s="78">
        <f t="shared" si="608"/>
        <v>-8.2500381375910758E-2</v>
      </c>
      <c r="Z1284" s="74">
        <f>'[8]From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[6]Data!$AJ$1280</f>
        <v>17098399</v>
      </c>
      <c r="E1285" s="61">
        <f>[6]Data!$I$1280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'[7]Marketshare 2018'!$JN$13</f>
        <v>2309422899.2599998</v>
      </c>
      <c r="J1285" s="75">
        <f t="shared" si="600"/>
        <v>9.232068190801801E-3</v>
      </c>
      <c r="K1285" s="74">
        <f>'[7]Marketshare 2018'!$JN$67</f>
        <v>9099313.07742</v>
      </c>
      <c r="L1285" s="76">
        <f t="shared" si="601"/>
        <v>4.377867677262412E-2</v>
      </c>
      <c r="M1285" s="74">
        <v>382</v>
      </c>
      <c r="N1285" s="74">
        <f>'[7]Marketshare 2018'!$JN$24</f>
        <v>241797750</v>
      </c>
      <c r="O1285" s="77">
        <f t="shared" si="602"/>
        <v>-3.3958666470207177E-2</v>
      </c>
      <c r="P1285" s="74">
        <f>'[7]Marketshare 2018'!$JN$77</f>
        <v>4630251.375</v>
      </c>
      <c r="Q1285" s="76">
        <f t="shared" si="603"/>
        <v>0.21276971146340279</v>
      </c>
      <c r="R1285" s="71">
        <f>[6]Data!$W$1280</f>
        <v>1153406.26</v>
      </c>
      <c r="S1285" s="78">
        <f t="shared" si="604"/>
        <v>-1.6873504113343873E-3</v>
      </c>
      <c r="T1285" s="5">
        <v>5306</v>
      </c>
      <c r="U1285" s="79">
        <f>[6]Data!$X$1280</f>
        <v>480219.87</v>
      </c>
      <c r="V1285" s="61">
        <f>[6]Data!$Y$1280</f>
        <v>6378417.1200000029</v>
      </c>
      <c r="W1285" s="67">
        <v>2737</v>
      </c>
      <c r="X1285" s="74">
        <f>'[8]From Apr 2023'!$JN$10</f>
        <v>176598663.86999997</v>
      </c>
      <c r="Y1285" s="78">
        <f t="shared" si="608"/>
        <v>-2.9416465736708419E-2</v>
      </c>
      <c r="Z1285" s="74">
        <f>'[8]From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[6]Data!$AJ$1281</f>
        <v>14224306.1</v>
      </c>
      <c r="E1286" s="61">
        <f>[6]Data!$I$1281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'[7]Marketshare 2018'!$JO$13</f>
        <v>2318183253.1699996</v>
      </c>
      <c r="J1286" s="75">
        <f t="shared" si="600"/>
        <v>-9.3688190693891338E-3</v>
      </c>
      <c r="K1286" s="74">
        <f>'[7]Marketshare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'[7]Marketshare 2018'!$JO$24</f>
        <v>226409495</v>
      </c>
      <c r="O1286" s="77">
        <f t="shared" si="602"/>
        <v>1.0696460963073529E-2</v>
      </c>
      <c r="P1286" s="74">
        <f>'[7]Marketshare 2018'!$JO$77</f>
        <v>5683668.0750000002</v>
      </c>
      <c r="Q1286" s="76">
        <f t="shared" si="603"/>
        <v>0.27892764612190846</v>
      </c>
      <c r="R1286" s="71">
        <f>[6]Data!$W$1281</f>
        <v>1413218.09</v>
      </c>
      <c r="S1286" s="78">
        <f t="shared" si="604"/>
        <v>0.25773534940187459</v>
      </c>
      <c r="T1286" s="5">
        <v>5306</v>
      </c>
      <c r="U1286" s="79">
        <f>[6]Data!$X$1281</f>
        <v>446477.13</v>
      </c>
      <c r="V1286" s="61">
        <f>[6]Data!$Y$1281</f>
        <v>7249099.0399999917</v>
      </c>
      <c r="W1286" s="67">
        <v>2737</v>
      </c>
      <c r="X1286" s="74">
        <f>'[8]From Apr 2023'!$JO$10</f>
        <v>193677979.31999999</v>
      </c>
      <c r="Y1286" s="78">
        <f t="shared" si="608"/>
        <v>0.46245928174750284</v>
      </c>
      <c r="Z1286" s="74">
        <f>'[8]From Apr 2023'!$JO$18</f>
        <v>2299088.31</v>
      </c>
      <c r="AA1286" s="76">
        <f t="shared" si="606"/>
        <v>7.9137832054081356E-2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2023-07-25T12:18:31Z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