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3.09.2023 - 24.09.2023\"/>
    </mc:Choice>
  </mc:AlternateContent>
  <xr:revisionPtr revIDLastSave="0" documentId="13_ncr:1_{54C2228B-732E-4DD5-A107-AE625A9CA102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298" i="1" l="1"/>
  <c r="X1298" i="1"/>
  <c r="K1298" i="1"/>
  <c r="I1298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298" i="1" l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Q1297" i="1" l="1"/>
  <c r="L1298" i="1"/>
  <c r="B1297" i="1"/>
  <c r="Q1298" i="1"/>
  <c r="Q1296" i="1"/>
  <c r="AA1297" i="1"/>
  <c r="L1296" i="1"/>
  <c r="AA1298" i="1"/>
  <c r="B1296" i="1"/>
  <c r="L1297" i="1"/>
  <c r="B1298" i="1"/>
  <c r="V1267" i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P1250" i="1"/>
  <c r="N1250" i="1"/>
  <c r="K1250" i="1"/>
  <c r="I1250" i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E1250" i="1"/>
  <c r="D1250" i="1"/>
  <c r="V1247" i="1"/>
  <c r="U1247" i="1"/>
  <c r="R1247" i="1"/>
  <c r="E1247" i="1"/>
  <c r="D1247" i="1"/>
  <c r="V1246" i="1"/>
  <c r="U1246" i="1"/>
  <c r="R1246" i="1"/>
  <c r="E1246" i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P1247" i="1"/>
  <c r="N1247" i="1"/>
  <c r="K1247" i="1"/>
  <c r="I1247" i="1"/>
  <c r="Z1246" i="1"/>
  <c r="X1246" i="1"/>
  <c r="P1246" i="1"/>
  <c r="N1246" i="1"/>
  <c r="K1246" i="1"/>
  <c r="I1246" i="1"/>
  <c r="Z1249" i="1"/>
  <c r="X1249" i="1"/>
  <c r="P1249" i="1"/>
  <c r="N1249" i="1"/>
  <c r="K1249" i="1"/>
  <c r="I1249" i="1"/>
  <c r="V1249" i="1"/>
  <c r="U1249" i="1"/>
  <c r="R1249" i="1"/>
  <c r="E1249" i="1"/>
  <c r="D1249" i="1"/>
  <c r="V1248" i="1"/>
  <c r="U1248" i="1"/>
  <c r="R1248" i="1"/>
  <c r="E1248" i="1"/>
  <c r="D1248" i="1"/>
  <c r="Z1248" i="1"/>
  <c r="X1248" i="1"/>
  <c r="P1248" i="1"/>
  <c r="N1248" i="1"/>
  <c r="K1248" i="1"/>
  <c r="I1248" i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B1276" i="1"/>
  <c r="B1284" i="1"/>
  <c r="B1292" i="1"/>
  <c r="B1270" i="1"/>
  <c r="B1278" i="1"/>
  <c r="B1286" i="1"/>
  <c r="B1294" i="1"/>
  <c r="B1267" i="1"/>
  <c r="B1275" i="1"/>
  <c r="B1283" i="1"/>
  <c r="B1291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B1246" i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B1247" i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B1091" i="1" s="1"/>
  <c r="C1144" i="1" s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B1062" i="1" s="1"/>
  <c r="C1115" i="1" s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Q1034" i="1" s="1"/>
  <c r="P1033" i="1"/>
  <c r="P1032" i="1"/>
  <c r="P1031" i="1"/>
  <c r="P1030" i="1"/>
  <c r="P1029" i="1"/>
  <c r="P1028" i="1"/>
  <c r="N1037" i="1"/>
  <c r="Q1037" i="1" s="1"/>
  <c r="N1036" i="1"/>
  <c r="N1035" i="1"/>
  <c r="N1034" i="1"/>
  <c r="N1033" i="1"/>
  <c r="N1032" i="1"/>
  <c r="N1031" i="1"/>
  <c r="N1030" i="1"/>
  <c r="O1083" i="1" s="1"/>
  <c r="N1029" i="1"/>
  <c r="Q1029" i="1" s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L1039" i="1" s="1"/>
  <c r="I1038" i="1"/>
  <c r="I1037" i="1"/>
  <c r="I1036" i="1"/>
  <c r="K1035" i="1"/>
  <c r="N1027" i="1"/>
  <c r="N1026" i="1"/>
  <c r="N1025" i="1"/>
  <c r="N1024" i="1"/>
  <c r="Q1024" i="1" s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G1033" i="1" s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G1000" i="1" s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L936" i="1" s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Y923" i="1" s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G877" i="1" s="1"/>
  <c r="E878" i="1"/>
  <c r="E879" i="1"/>
  <c r="E880" i="1"/>
  <c r="E881" i="1"/>
  <c r="E882" i="1"/>
  <c r="E883" i="1"/>
  <c r="E884" i="1"/>
  <c r="E885" i="1"/>
  <c r="G885" i="1" s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G909" i="1" s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J952" i="1" s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O890" i="1" s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Q881" i="1" s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L865" i="1" s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O909" i="1" s="1"/>
  <c r="K856" i="1"/>
  <c r="I856" i="1"/>
  <c r="J856" i="1" s="1"/>
  <c r="P855" i="1"/>
  <c r="N855" i="1"/>
  <c r="K855" i="1"/>
  <c r="I855" i="1"/>
  <c r="J908" i="1" s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O878" i="1" s="1"/>
  <c r="K829" i="1"/>
  <c r="K828" i="1"/>
  <c r="K827" i="1"/>
  <c r="K826" i="1"/>
  <c r="K825" i="1"/>
  <c r="I829" i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O876" i="1" s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Y886" i="1"/>
  <c r="AA837" i="1"/>
  <c r="AA821" i="1"/>
  <c r="L934" i="1"/>
  <c r="O945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G897" i="1"/>
  <c r="O990" i="1"/>
  <c r="Q990" i="1"/>
  <c r="J829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1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O923" i="1" l="1"/>
  <c r="L859" i="1"/>
  <c r="Q870" i="1"/>
  <c r="Q872" i="1"/>
  <c r="Q884" i="1"/>
  <c r="Q886" i="1"/>
  <c r="Q890" i="1"/>
  <c r="L893" i="1"/>
  <c r="Q906" i="1"/>
  <c r="S870" i="1"/>
  <c r="S1049" i="1"/>
  <c r="O1043" i="1"/>
  <c r="O968" i="1"/>
  <c r="O898" i="1"/>
  <c r="L82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C1029" i="1" s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C1073" i="1" s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C991" i="1" s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C1108" i="1" s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C1062" i="1" s="1"/>
  <c r="B1010" i="1"/>
  <c r="B1022" i="1"/>
  <c r="B1024" i="1"/>
  <c r="C1077" i="1" s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C1003" i="1" s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C1053" i="1" s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C1044" i="1" s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962" i="1" l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<sst xmlns="http://schemas.openxmlformats.org/spreadsheetml/2006/main" count="80" uniqueCount="39">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</sst>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298"/>
  <sheetViews>
    <sheetView tabSelected="1" topLeftCell="A7" zoomScaleNormal="100" zoomScaleSheetLayoutView="100" workbookViewId="0">
      <pane xSplit="1" ySplit="2" topLeftCell="R1292" activePane="bottomRight" state="frozen"/>
      <selection pane="topRight" activeCell="B7" sqref="B7"/>
      <selection pane="bottomLeft" activeCell="A9" sqref="A9"/>
      <selection pane="bottomRight" activeCell="AD1298" sqref="AD1298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298" si="609">+K1296+P1296+R1296+U1296+V1296+Z1296</f>
        <v>25622124.599359989</v>
      </c>
      <c r="C1296" s="70">
        <f t="shared" ref="C1296:C1298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298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298" si="612">(I1296/I1243)-1</f>
        <v>-3.2134634619004121E-2</v>
      </c>
      <c r="K1296" s="74">
        <f>'[8]Marketshare 2018'!$JY$67</f>
        <v>9448472.5293600019</v>
      </c>
      <c r="L1296" s="76">
        <f t="shared" ref="L1296:L1298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298" si="614">(N1296/N1243)-1</f>
        <v>3.5913045617061767E-2</v>
      </c>
      <c r="P1296" s="74">
        <f>'[8]Marketshare 2018'!$JY$77</f>
        <v>5486562</v>
      </c>
      <c r="Q1296" s="76">
        <f t="shared" ref="Q1296:Q1298" si="615">(P1296/0.09)/N1296</f>
        <v>0.24491488193631317</v>
      </c>
      <c r="R1296" s="71">
        <f>[5]Data!$W$1291</f>
        <v>1387857.33</v>
      </c>
      <c r="S1296" s="78">
        <f t="shared" ref="S1296:S1298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298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2023-10-09T16:37:40Z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