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1.10.2023 - 29.10.2023\"/>
    </mc:Choice>
  </mc:AlternateContent>
  <xr:revisionPtr revIDLastSave="0" documentId="13_ncr:1_{95562D1D-1116-43D2-A27D-CD486B55D79D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300" i="1" l="1"/>
  <c r="X1300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V1300" i="1" l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AA129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Q1297" i="1" l="1"/>
  <c r="L1298" i="1"/>
  <c r="B1300" i="1"/>
  <c r="B1297" i="1"/>
  <c r="Q1298" i="1"/>
  <c r="L1299" i="1"/>
  <c r="L1300" i="1"/>
  <c r="Q1296" i="1"/>
  <c r="AA1297" i="1"/>
  <c r="AA1300" i="1"/>
  <c r="AA1299" i="1"/>
  <c r="L1296" i="1"/>
  <c r="AA1298" i="1"/>
  <c r="Q1300" i="1"/>
  <c r="B1296" i="1"/>
  <c r="L1297" i="1"/>
  <c r="B1298" i="1"/>
  <c r="B1299" i="1"/>
  <c r="V1267" i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S1300" i="1" s="1"/>
  <c r="E1247" i="1"/>
  <c r="G1300" i="1" s="1"/>
  <c r="D1247" i="1"/>
  <c r="V1246" i="1"/>
  <c r="U1246" i="1"/>
  <c r="R1246" i="1"/>
  <c r="S1299" i="1" s="1"/>
  <c r="E1246" i="1"/>
  <c r="G1299" i="1" s="1"/>
  <c r="D1246" i="1"/>
  <c r="V1245" i="1"/>
  <c r="U1245" i="1"/>
  <c r="R1245" i="1"/>
  <c r="S1298" i="1" s="1"/>
  <c r="E1245" i="1"/>
  <c r="G1298" i="1" s="1"/>
  <c r="D1245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S1297" i="1" s="1"/>
  <c r="E1244" i="1"/>
  <c r="G1297" i="1" s="1"/>
  <c r="D1244" i="1"/>
  <c r="V1243" i="1"/>
  <c r="U1243" i="1"/>
  <c r="R1243" i="1"/>
  <c r="S1296" i="1" s="1"/>
  <c r="E1243" i="1"/>
  <c r="G1296" i="1" s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C1299" i="1" s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C1300" i="1" s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S1113" i="1" s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N970" i="1"/>
  <c r="M970" i="1"/>
  <c r="K970" i="1"/>
  <c r="I970" i="1"/>
  <c r="H970" i="1"/>
  <c r="E970" i="1"/>
  <c r="D970" i="1"/>
  <c r="Z969" i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Y886" i="1" s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7" i="1"/>
  <c r="Q1088" i="1"/>
  <c r="L1091" i="1"/>
  <c r="Q1093" i="1"/>
  <c r="AA1100" i="1"/>
  <c r="L1100" i="1"/>
  <c r="Q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O1109" i="1"/>
  <c r="J1027" i="1"/>
  <c r="O1098" i="1"/>
  <c r="Q1098" i="1"/>
  <c r="S1112" i="1"/>
  <c r="AA1060" i="1"/>
  <c r="Y1066" i="1"/>
  <c r="AA1068" i="1"/>
  <c r="AA1111" i="1"/>
  <c r="Q1114" i="1"/>
  <c r="L1114" i="1"/>
  <c r="J952" i="1" l="1"/>
  <c r="S870" i="1"/>
  <c r="Q1024" i="1"/>
  <c r="Q1029" i="1"/>
  <c r="Q1037" i="1"/>
  <c r="Y879" i="1"/>
  <c r="O923" i="1"/>
  <c r="O890" i="1"/>
  <c r="S1049" i="1"/>
  <c r="O1043" i="1"/>
  <c r="AA917" i="1"/>
  <c r="L922" i="1"/>
  <c r="L859" i="1"/>
  <c r="Q870" i="1"/>
  <c r="Q872" i="1"/>
  <c r="Q884" i="1"/>
  <c r="Q886" i="1"/>
  <c r="Q1034" i="1"/>
  <c r="O968" i="1"/>
  <c r="J1093" i="1"/>
  <c r="O898" i="1"/>
  <c r="O876" i="1"/>
  <c r="J908" i="1"/>
  <c r="O878" i="1"/>
  <c r="AA1108" i="1"/>
  <c r="AA954" i="1"/>
  <c r="Q966" i="1"/>
  <c r="AA969" i="1"/>
  <c r="Q970" i="1"/>
  <c r="Q974" i="1"/>
  <c r="AA981" i="1"/>
  <c r="Y1052" i="1"/>
  <c r="Y1056" i="1"/>
  <c r="L865" i="1"/>
  <c r="Q890" i="1"/>
  <c r="L893" i="1"/>
  <c r="Q906" i="1"/>
  <c r="O1076" i="1"/>
  <c r="B1062" i="1"/>
  <c r="C1115" i="1" s="1"/>
  <c r="B1091" i="1"/>
  <c r="C1144" i="1" s="1"/>
  <c r="G897" i="1"/>
  <c r="L828" i="1"/>
  <c r="Q881" i="1"/>
  <c r="L1104" i="1"/>
  <c r="L1085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B1010" i="1"/>
  <c r="B1022" i="1"/>
  <c r="B1024" i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77" i="1" l="1"/>
  <c r="C1091" i="1"/>
  <c r="C1059" i="1"/>
  <c r="C1062" i="1"/>
  <c r="C1073" i="1"/>
  <c r="C1053" i="1"/>
  <c r="C1060" i="1"/>
  <c r="C898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<sst xmlns="http://schemas.openxmlformats.org/spreadsheetml/2006/main" count="80" uniqueCount="39">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</sst>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300"/>
  <sheetViews>
    <sheetView tabSelected="1" topLeftCell="A7" zoomScaleNormal="100" zoomScaleSheetLayoutView="100" workbookViewId="0">
      <pane xSplit="1" ySplit="2" topLeftCell="XEO1294" activePane="bottomRight" state="frozen"/>
      <selection pane="topRight" activeCell="B7" sqref="B7"/>
      <selection pane="bottomLeft" activeCell="A9" sqref="A9"/>
      <selection pane="bottomRight" activeCell="XFD1300" sqref="XFD1300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00" si="609">+K1296+P1296+R1296+U1296+V1296+Z1296</f>
        <v>25622124.599359989</v>
      </c>
      <c r="C1296" s="70">
        <f t="shared" ref="C1296:C1300" si="610">(B1296/B1243)-1</f>
        <v>-9.9967435692134177E-2</v>
      </c>
      <c r="D1296" s="71">
        <f>[5]Data!$AJ$1291</f>
        <v>17924862.120000001</v>
      </c>
      <c r="E1296" s="61">
        <f>[5]Data!$I$1291</f>
        <v>14945708.01</v>
      </c>
      <c r="F1296" s="72"/>
      <c r="G1296" s="70">
        <f t="shared" ref="G1296:G1300" si="611">(E1296/E1243)-1</f>
        <v>2.0860371151558699E-3</v>
      </c>
      <c r="H1296" s="73">
        <v>8019</v>
      </c>
      <c r="I1296" s="74">
        <f>'[8]Marketshare 2018'!$JY$13</f>
        <v>2299940766.8899999</v>
      </c>
      <c r="J1296" s="75">
        <f t="shared" ref="J1296:J1300" si="612">(I1296/I1243)-1</f>
        <v>-3.2134634619004121E-2</v>
      </c>
      <c r="K1296" s="74">
        <f>'[8]Marketshare 2018'!$JY$67</f>
        <v>9448472.5293600019</v>
      </c>
      <c r="L1296" s="76">
        <f t="shared" ref="L1296:L1300" si="613">(K1296/0.09)/I1296</f>
        <v>4.5645970372514853E-2</v>
      </c>
      <c r="M1296" s="74">
        <v>382</v>
      </c>
      <c r="N1296" s="74">
        <f>'[8]Marketshare 2018'!$JY$24</f>
        <v>248910150</v>
      </c>
      <c r="O1296" s="77">
        <f t="shared" ref="O1296:O1300" si="614">(N1296/N1243)-1</f>
        <v>3.5913045617061767E-2</v>
      </c>
      <c r="P1296" s="74">
        <f>'[8]Marketshare 2018'!$JY$77</f>
        <v>5486562</v>
      </c>
      <c r="Q1296" s="76">
        <f t="shared" ref="Q1296:Q1300" si="615">(P1296/0.09)/N1296</f>
        <v>0.24491488193631317</v>
      </c>
      <c r="R1296" s="71">
        <f>[5]Data!$W$1291</f>
        <v>1387857.33</v>
      </c>
      <c r="S1296" s="78">
        <f t="shared" ref="S1296:S1300" si="616">(R1296/R1243)-1</f>
        <v>1.7491561539868083E-2</v>
      </c>
      <c r="T1296" s="5">
        <v>5306</v>
      </c>
      <c r="U1296" s="79">
        <f>[5]Data!$X$1291</f>
        <v>658712.91</v>
      </c>
      <c r="V1296" s="61">
        <f>[5]Data!$Y$1291</f>
        <v>6077977.9099999834</v>
      </c>
      <c r="W1296" s="67">
        <v>2737</v>
      </c>
      <c r="X1296" s="74">
        <f>'[7]From Apr 2023'!$JY$10</f>
        <v>226850435.44999999</v>
      </c>
      <c r="Y1296" s="78">
        <f t="shared" si="608"/>
        <v>0.10328743398585027</v>
      </c>
      <c r="Z1296" s="74">
        <f>'[7]From Apr 2023'!$JY$18</f>
        <v>2562541.92</v>
      </c>
      <c r="AA1296" s="76">
        <f t="shared" ref="AA1296:AA1300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[5]Data!$AJ$1292</f>
        <v>22216693.509999998</v>
      </c>
      <c r="E1297" s="61">
        <f>[5]Data!$I$1292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'[8]Marketshare 2018'!$JZ$13</f>
        <v>2220461405.3599997</v>
      </c>
      <c r="J1297" s="75">
        <f t="shared" si="612"/>
        <v>-8.1703915143748196E-2</v>
      </c>
      <c r="K1297" s="74">
        <f>'[8]Marketshare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'[8]Marketshare 2018'!$JZ$24</f>
        <v>209190390</v>
      </c>
      <c r="O1297" s="77">
        <f t="shared" si="614"/>
        <v>-0.1009427641263122</v>
      </c>
      <c r="P1297" s="74">
        <f>'[8]Marketshare 2018'!$JZ$77</f>
        <v>3817395.6749999998</v>
      </c>
      <c r="Q1297" s="76">
        <f t="shared" si="615"/>
        <v>0.20276030605421214</v>
      </c>
      <c r="R1297" s="71">
        <f>[5]Data!$W$1292</f>
        <v>1254267.3999999999</v>
      </c>
      <c r="S1297" s="78">
        <f t="shared" si="616"/>
        <v>-0.12075224315924571</v>
      </c>
      <c r="T1297" s="5">
        <v>5306</v>
      </c>
      <c r="U1297" s="79">
        <f>[5]Data!$X$1292</f>
        <v>597326.15</v>
      </c>
      <c r="V1297" s="61">
        <f>[5]Data!$Y$1292</f>
        <v>8167537.5700000022</v>
      </c>
      <c r="W1297" s="67">
        <v>2737</v>
      </c>
      <c r="X1297" s="74">
        <f>'[7]From Apr 2023'!$JZ$10</f>
        <v>198085730.72000003</v>
      </c>
      <c r="Y1297" s="78">
        <f t="shared" si="608"/>
        <v>-0.1152396907887302</v>
      </c>
      <c r="Z1297" s="74">
        <f>'[7]From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[5]Data!$AJ$1293</f>
        <v>16607652</v>
      </c>
      <c r="E1298" s="61">
        <f>[5]Data!$I$1293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'[8]Marketshare 2018'!$KA$13</f>
        <v>2147925552.2800002</v>
      </c>
      <c r="J1298" s="75">
        <f t="shared" si="612"/>
        <v>-4.3981511003012286E-2</v>
      </c>
      <c r="K1298" s="74">
        <f>'[8]Marketshare 2018'!$KA$67</f>
        <v>8438916.5917199999</v>
      </c>
      <c r="L1298" s="76">
        <f t="shared" si="613"/>
        <v>4.36540921115579E-2</v>
      </c>
      <c r="M1298" s="74">
        <v>382</v>
      </c>
      <c r="N1298" s="74">
        <f>'[8]Marketshare 2018'!$KA$24</f>
        <v>218086165</v>
      </c>
      <c r="O1298" s="77">
        <f t="shared" si="614"/>
        <v>-4.515746017400557E-2</v>
      </c>
      <c r="P1298" s="74">
        <f>'[8]Marketshare 2018'!$KA$77</f>
        <v>2705635.5749999997</v>
      </c>
      <c r="Q1298" s="76">
        <f t="shared" si="615"/>
        <v>0.1378474306244965</v>
      </c>
      <c r="R1298" s="71">
        <f>[5]Data!$W$1293</f>
        <v>991568.37000000011</v>
      </c>
      <c r="S1298" s="78">
        <f t="shared" si="616"/>
        <v>-0.21310791822400443</v>
      </c>
      <c r="T1298" s="5">
        <v>5306</v>
      </c>
      <c r="U1298" s="79">
        <f>[5]Data!$X$1293</f>
        <v>572499.87</v>
      </c>
      <c r="V1298" s="61">
        <f>[5]Data!$Y$1293</f>
        <v>5348160.5399999991</v>
      </c>
      <c r="W1298" s="67">
        <v>2737</v>
      </c>
      <c r="X1298" s="74">
        <f>'[7]From Apr 2023'!$KA$10</f>
        <v>178888105.03999996</v>
      </c>
      <c r="Y1298" s="78">
        <f t="shared" ref="Y1298:Y1300" si="618">(X1298/X1245)-1</f>
        <v>-5.7027774228264216E-2</v>
      </c>
      <c r="Z1298" s="74">
        <f>'[7]From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[5]Data!$AJ$1294</f>
        <v>27601149.41</v>
      </c>
      <c r="E1299" s="61">
        <f>[5]Data!$I$1294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'[8]Marketshare 2018'!$KB$13</f>
        <v>2427679995.6500001</v>
      </c>
      <c r="J1299" s="75">
        <f t="shared" si="612"/>
        <v>7.5536525673281396E-2</v>
      </c>
      <c r="K1299" s="74">
        <f>'[8]Marketshare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'[8]Marketshare 2018'!$KB$24</f>
        <v>247304396</v>
      </c>
      <c r="O1299" s="77">
        <f t="shared" si="614"/>
        <v>-3.7990071923789115E-3</v>
      </c>
      <c r="P1299" s="74">
        <f>'[8]Marketshare 2018'!$KB$77</f>
        <v>4249650.6899999995</v>
      </c>
      <c r="Q1299" s="76">
        <f t="shared" si="615"/>
        <v>0.19093207303925155</v>
      </c>
      <c r="R1299" s="71">
        <f>[5]Data!$W$1294</f>
        <v>1236436.8899999997</v>
      </c>
      <c r="S1299" s="78">
        <f t="shared" si="616"/>
        <v>0.15893501174309899</v>
      </c>
      <c r="T1299" s="5">
        <v>5306</v>
      </c>
      <c r="U1299" s="79">
        <f>[5]Data!$X$1294</f>
        <v>611606.68999999994</v>
      </c>
      <c r="V1299" s="61">
        <f>[5]Data!$Y$1294</f>
        <v>5462267.0499999952</v>
      </c>
      <c r="W1299" s="67">
        <v>2737</v>
      </c>
      <c r="X1299" s="74">
        <f>'[7]From Apr 2023'!$KB$10</f>
        <v>159855148.22</v>
      </c>
      <c r="Y1299" s="78">
        <f t="shared" si="618"/>
        <v>-5.6949298095080869E-2</v>
      </c>
      <c r="Z1299" s="74">
        <f>'[7]From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[5]Data!$AJ$1295</f>
        <v>28528576.579999998</v>
      </c>
      <c r="E1300" s="61">
        <f>[5]Data!$I$1295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'[8]Marketshare 2018'!$KC$13</f>
        <v>2660836814.1500001</v>
      </c>
      <c r="J1300" s="75">
        <f t="shared" si="612"/>
        <v>0.15555930085107228</v>
      </c>
      <c r="K1300" s="74">
        <f>'[8]Marketshare 2018'!$KC$67</f>
        <v>11265844.20858</v>
      </c>
      <c r="L1300" s="76">
        <f t="shared" si="613"/>
        <v>4.7043864582874573E-2</v>
      </c>
      <c r="M1300" s="74">
        <v>382</v>
      </c>
      <c r="N1300" s="74">
        <f>'[8]Marketshare 2018'!$KC$24</f>
        <v>234006300</v>
      </c>
      <c r="O1300" s="77">
        <f t="shared" si="614"/>
        <v>-9.412799963549312E-2</v>
      </c>
      <c r="P1300" s="74">
        <f>'[8]Marketshare 2018'!$KC$77</f>
        <v>3839085.4499999997</v>
      </c>
      <c r="Q1300" s="76">
        <f t="shared" si="615"/>
        <v>0.18228784866048478</v>
      </c>
      <c r="R1300" s="71">
        <f>[5]Data!$W$1295</f>
        <v>1433026.21</v>
      </c>
      <c r="S1300" s="78">
        <f t="shared" si="616"/>
        <v>0.20201678286704627</v>
      </c>
      <c r="T1300" s="5">
        <v>5306</v>
      </c>
      <c r="U1300" s="79">
        <f>[5]Data!$X$1295</f>
        <v>530373.42000000004</v>
      </c>
      <c r="V1300" s="61">
        <f>[5]Data!$Y$1295</f>
        <v>9190559.2500000056</v>
      </c>
      <c r="W1300" s="67">
        <v>2737</v>
      </c>
      <c r="X1300" s="74">
        <f>'[7]From Apr 2023'!$KC$10</f>
        <v>221073915.21000004</v>
      </c>
      <c r="Y1300" s="78">
        <f t="shared" si="618"/>
        <v>0.2279528419025747</v>
      </c>
      <c r="Z1300" s="74">
        <f>'[7]From Apr 2023'!$KC$18</f>
        <v>2588293.66</v>
      </c>
      <c r="AA1300" s="76">
        <f t="shared" si="617"/>
        <v>7.805213496253377E-2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MJX MO-Gee</cp:lastModifiedBy>
  <cp:revision/>
  <dcterms:created xsi:type="dcterms:W3CDTF">1998-01-07T12:46:03Z</dcterms:created>
  <dcterms:modified xsi:type="dcterms:W3CDTF">2023-10-20T13:56:12Z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