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1.10.2023 - 29.10.2023\"/>
    </mc:Choice>
  </mc:AlternateContent>
  <xr:revisionPtr revIDLastSave="0" documentId="13_ncr:1_{6F14CAE2-19BD-4D9D-B97A-0B2C2D5BDD80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01" i="1" l="1"/>
  <c r="X1301" i="1"/>
  <c r="Z1302" i="1"/>
  <c r="X1302" i="1"/>
  <c r="Z1300" i="1"/>
  <c r="X1300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2" i="1" l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L1298" i="1"/>
  <c r="B1300" i="1"/>
  <c r="B1297" i="1"/>
  <c r="Q1298" i="1"/>
  <c r="AA1302" i="1"/>
  <c r="L1301" i="1"/>
  <c r="L1299" i="1"/>
  <c r="L1300" i="1"/>
  <c r="Q1301" i="1"/>
  <c r="Q1296" i="1"/>
  <c r="AA1297" i="1"/>
  <c r="AA1301" i="1"/>
  <c r="AA1300" i="1"/>
  <c r="AA1299" i="1"/>
  <c r="L1296" i="1"/>
  <c r="AA1298" i="1"/>
  <c r="Q1300" i="1"/>
  <c r="B1296" i="1"/>
  <c r="B1301" i="1"/>
  <c r="L1297" i="1"/>
  <c r="B1298" i="1"/>
  <c r="B1302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C1300" i="1" s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890" i="1" l="1"/>
  <c r="L922" i="1"/>
  <c r="O923" i="1"/>
  <c r="L859" i="1"/>
  <c r="L865" i="1"/>
  <c r="Q870" i="1"/>
  <c r="Q872" i="1"/>
  <c r="Q884" i="1"/>
  <c r="Q886" i="1"/>
  <c r="Q890" i="1"/>
  <c r="L893" i="1"/>
  <c r="Q906" i="1"/>
  <c r="L936" i="1"/>
  <c r="S1049" i="1"/>
  <c r="L1039" i="1"/>
  <c r="O1043" i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<sst xmlns="http://schemas.openxmlformats.org/spreadsheetml/2006/main" count="80" uniqueCount="39">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</sst>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189281682.71000001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2"/>
  <sheetViews>
    <sheetView tabSelected="1" topLeftCell="A7" zoomScaleNormal="100" zoomScaleSheetLayoutView="100" workbookViewId="0">
      <pane xSplit="1" ySplit="2" topLeftCell="B1296" activePane="bottomRight" state="frozen"/>
      <selection pane="topRight" activeCell="B7" sqref="B7"/>
      <selection pane="bottomLeft" activeCell="A9" sqref="A9"/>
      <selection pane="bottomRight" activeCell="A1300" sqref="A130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2" si="609">+K1296+P1296+R1296+U1296+V1296+Z1296</f>
        <v>25622124.599359989</v>
      </c>
      <c r="C1296" s="70">
        <f t="shared" ref="C1296:C1302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2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2" si="612">(I1296/I1243)-1</f>
        <v>-3.2134634619004121E-2</v>
      </c>
      <c r="K1296" s="74">
        <f>'[8]Marketshare 2018'!$JY$67</f>
        <v>9448472.5293600019</v>
      </c>
      <c r="L1296" s="76">
        <f t="shared" ref="L1296:L1302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2" si="614">(N1296/N1243)-1</f>
        <v>3.5913045617061767E-2</v>
      </c>
      <c r="P1296" s="74">
        <f>'[8]Marketshare 2018'!$JY$77</f>
        <v>5486562</v>
      </c>
      <c r="Q1296" s="76">
        <f t="shared" ref="Q1296:Q1302" si="615">(P1296/0.09)/N1296</f>
        <v>0.24491488193631317</v>
      </c>
      <c r="R1296" s="71">
        <f>[5]Data!$W$1291</f>
        <v>1387857.33</v>
      </c>
      <c r="S1296" s="78">
        <f t="shared" ref="S1296:S1302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2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2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189281682.71000001</v>
      </c>
      <c r="Y1302" s="78">
        <f t="shared" si="618"/>
        <v>-4.4608054039036671E-2</v>
      </c>
      <c r="Z1302" s="74">
        <f>'[7]From Apr 2023'!$KE$18</f>
        <v>2143366.73</v>
      </c>
      <c r="AA1302" s="76">
        <f t="shared" si="617"/>
        <v>7.5491253716429577E-2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MJX MO-Gee</cp:lastModifiedBy>
  <cp:revision/>
  <dcterms:created xsi:type="dcterms:W3CDTF">1998-01-07T12:46:03Z</dcterms:created>
  <dcterms:modified xsi:type="dcterms:W3CDTF">2023-10-20T13:56:14Z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