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29.10.2023 - 26.11.2023\"/>
    </mc:Choice>
  </mc:AlternateContent>
  <xr:revisionPtr revIDLastSave="0" documentId="13_ncr:1_{1FA9D1FD-8D10-4078-9A33-C3104A36CCDD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07" i="1" l="1"/>
  <c r="P1307" i="1" l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07" i="1" l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L1302" i="1" l="1"/>
  <c r="Q1302" i="1"/>
  <c r="Q1297" i="1"/>
  <c r="Q1307" i="1"/>
  <c r="L1298" i="1"/>
  <c r="B1300" i="1"/>
  <c r="B1297" i="1"/>
  <c r="AA1304" i="1"/>
  <c r="Q1298" i="1"/>
  <c r="AA1302" i="1"/>
  <c r="L1301" i="1"/>
  <c r="L1299" i="1"/>
  <c r="L1300" i="1"/>
  <c r="Q1301" i="1"/>
  <c r="L1304" i="1"/>
  <c r="Q1296" i="1"/>
  <c r="AA1297" i="1"/>
  <c r="AA1301" i="1"/>
  <c r="Q1305" i="1"/>
  <c r="AA1300" i="1"/>
  <c r="L1303" i="1"/>
  <c r="B1304" i="1"/>
  <c r="AA1306" i="1"/>
  <c r="AA1299" i="1"/>
  <c r="B1303" i="1"/>
  <c r="Q1304" i="1"/>
  <c r="AA1303" i="1"/>
  <c r="B1305" i="1"/>
  <c r="L1296" i="1"/>
  <c r="AA1298" i="1"/>
  <c r="Q1300" i="1"/>
  <c r="Q1303" i="1"/>
  <c r="AA1305" i="1"/>
  <c r="B1307" i="1"/>
  <c r="B1296" i="1"/>
  <c r="B1301" i="1"/>
  <c r="L1297" i="1"/>
  <c r="L1305" i="1"/>
  <c r="B1298" i="1"/>
  <c r="B1306" i="1"/>
  <c r="B1302" i="1"/>
  <c r="B1299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E1255" i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S1255" i="1"/>
  <c r="G1255" i="1"/>
  <c r="O1254" i="1"/>
  <c r="B1253" i="1"/>
  <c r="C1306" i="1" s="1"/>
  <c r="Y1252" i="1"/>
  <c r="Y1251" i="1"/>
  <c r="B1237" i="1"/>
  <c r="B1259" i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O890" i="1" s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O923" i="1" l="1"/>
  <c r="L859" i="1"/>
  <c r="L865" i="1"/>
  <c r="Q870" i="1"/>
  <c r="Q872" i="1"/>
  <c r="Q884" i="1"/>
  <c r="Q886" i="1"/>
  <c r="Q890" i="1"/>
  <c r="L893" i="1"/>
  <c r="Q906" i="1"/>
  <c r="Q1034" i="1"/>
  <c r="B1062" i="1"/>
  <c r="C1115" i="1" s="1"/>
  <c r="B1091" i="1"/>
  <c r="C1144" i="1" s="1"/>
  <c r="S1049" i="1"/>
  <c r="O1043" i="1"/>
  <c r="O968" i="1"/>
  <c r="O898" i="1"/>
  <c r="O909" i="1"/>
  <c r="L828" i="1"/>
  <c r="O876" i="1"/>
  <c r="J908" i="1"/>
  <c r="Q881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898" i="1" l="1"/>
  <c r="C1060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<sst xmlns="http://schemas.openxmlformats.org/spreadsheetml/2006/main" count="80" uniqueCount="39">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</sst>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180503182.51999998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07"/>
  <sheetViews>
    <sheetView tabSelected="1" topLeftCell="A7" zoomScaleNormal="100" zoomScaleSheetLayoutView="100" workbookViewId="0">
      <pane xSplit="1" ySplit="2" topLeftCell="B1302" activePane="bottomRight" state="frozen"/>
      <selection pane="topRight" activeCell="B7" sqref="B7"/>
      <selection pane="bottomLeft" activeCell="A9" sqref="A9"/>
      <selection pane="bottomRight" activeCell="I1308" sqref="I1308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07" si="609">+K1296+P1296+R1296+U1296+V1296+Z1296</f>
        <v>25622124.599359989</v>
      </c>
      <c r="C1296" s="70">
        <f t="shared" ref="C1296:C1307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07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07" si="612">(I1296/I1243)-1</f>
        <v>-3.2134634619004121E-2</v>
      </c>
      <c r="K1296" s="74">
        <f>'[8]Marketshare 2018'!$JY$67</f>
        <v>9448472.5293600019</v>
      </c>
      <c r="L1296" s="76">
        <f t="shared" ref="L1296:L1307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07" si="614">(N1296/N1243)-1</f>
        <v>3.5913045617061767E-2</v>
      </c>
      <c r="P1296" s="74">
        <f>'[8]Marketshare 2018'!$JY$77</f>
        <v>5486562</v>
      </c>
      <c r="Q1296" s="76">
        <f t="shared" ref="Q1296:Q1307" si="615">(P1296/0.09)/N1296</f>
        <v>0.24491488193631317</v>
      </c>
      <c r="R1296" s="71">
        <f>[5]Data!$W$1291</f>
        <v>1387857.33</v>
      </c>
      <c r="S1296" s="78">
        <f t="shared" ref="S1296:S1307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07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07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180503182.51999998</v>
      </c>
      <c r="Y1307" s="78">
        <f t="shared" si="618"/>
        <v>-3.4415631567311644E-2</v>
      </c>
      <c r="Z1307" s="74">
        <f>'[7]From Apr 2023'!$KJ$18</f>
        <v>2096174.55</v>
      </c>
      <c r="AA1307" s="76">
        <f t="shared" si="617"/>
        <v>7.7419670971461171E-2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2023-11-29T08:59:00Z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