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"/>
    </mc:Choice>
  </mc:AlternateContent>
  <xr:revisionPtr revIDLastSave="121" documentId="13_ncr:1_{23556A03-A855-4C9A-B798-37EB01B7467F}" xr6:coauthVersionLast="47" xr6:coauthVersionMax="47" xr10:uidLastSave="{D61EEA51-E9D9-4649-9758-8AE627EBF089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18" i="1" l="1"/>
  <c r="V1317" i="1"/>
  <c r="V1315" i="1"/>
  <c r="V1316" i="1"/>
  <c r="U1318" i="1"/>
  <c r="U1317" i="1"/>
  <c r="U1316" i="1"/>
  <c r="U1315" i="1"/>
  <c r="R1318" i="1" l="1"/>
  <c r="R1317" i="1"/>
  <c r="R1316" i="1"/>
  <c r="Z1318" i="1"/>
  <c r="X1318" i="1"/>
  <c r="AA1318" i="1" s="1"/>
  <c r="P1318" i="1"/>
  <c r="N1318" i="1"/>
  <c r="K1318" i="1"/>
  <c r="L1318" i="1" s="1"/>
  <c r="I1318" i="1"/>
  <c r="Z1317" i="1"/>
  <c r="X1317" i="1"/>
  <c r="P1317" i="1"/>
  <c r="N1317" i="1"/>
  <c r="K1317" i="1"/>
  <c r="I1317" i="1"/>
  <c r="Z1316" i="1"/>
  <c r="AA1316" i="1" s="1"/>
  <c r="X1316" i="1"/>
  <c r="P1316" i="1"/>
  <c r="N1316" i="1"/>
  <c r="K1316" i="1"/>
  <c r="I1316" i="1"/>
  <c r="Q1317" i="1"/>
  <c r="E1318" i="1"/>
  <c r="D1318" i="1"/>
  <c r="E1317" i="1"/>
  <c r="D1317" i="1"/>
  <c r="E1316" i="1"/>
  <c r="D1316" i="1"/>
  <c r="Z1315" i="1"/>
  <c r="X1315" i="1"/>
  <c r="Q1318" i="1" l="1"/>
  <c r="L1317" i="1"/>
  <c r="L1316" i="1"/>
  <c r="Q1316" i="1"/>
  <c r="AA1317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AA1300" i="1"/>
  <c r="L1303" i="1"/>
  <c r="B1304" i="1"/>
  <c r="AA1306" i="1"/>
  <c r="L1308" i="1"/>
  <c r="AA1310" i="1"/>
  <c r="L1313" i="1"/>
  <c r="AA129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L1315" i="1"/>
  <c r="Q1309" i="1"/>
  <c r="L1310" i="1"/>
  <c r="Q1314" i="1"/>
  <c r="Q1303" i="1"/>
  <c r="AA1305" i="1"/>
  <c r="AA1308" i="1"/>
  <c r="B1312" i="1"/>
  <c r="B1307" i="1"/>
  <c r="B1296" i="1"/>
  <c r="B1301" i="1"/>
  <c r="B1309" i="1"/>
  <c r="B1317" i="1"/>
  <c r="L1297" i="1"/>
  <c r="L1305" i="1"/>
  <c r="B1298" i="1"/>
  <c r="B1306" i="1"/>
  <c r="B1314" i="1"/>
  <c r="B1302" i="1"/>
  <c r="B1310" i="1"/>
  <c r="B1318" i="1"/>
  <c r="B1313" i="1"/>
  <c r="B1299" i="1"/>
  <c r="B1315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Q1088" i="1" s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L1082" i="1" s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AA1079" i="1" s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Q1076" i="1" s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Q1027" i="1" s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S1013" i="1" s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P1009" i="1"/>
  <c r="N1009" i="1"/>
  <c r="O1062" i="1" s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L963" i="1" s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G925" i="1" s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S967" i="1" s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Y936" i="1" s="1"/>
  <c r="Z884" i="1"/>
  <c r="X884" i="1"/>
  <c r="Z885" i="1"/>
  <c r="X885" i="1"/>
  <c r="AA885" i="1" s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S924" i="1" s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65" i="1"/>
  <c r="Y886" i="1"/>
  <c r="AA821" i="1"/>
  <c r="O966" i="1"/>
  <c r="Q1018" i="1"/>
  <c r="Q1019" i="1"/>
  <c r="L1020" i="1"/>
  <c r="L1035" i="1"/>
  <c r="Q1048" i="1"/>
  <c r="Q1054" i="1"/>
  <c r="L1053" i="1"/>
  <c r="J1017" i="1"/>
  <c r="O974" i="1"/>
  <c r="S1015" i="1"/>
  <c r="G897" i="1"/>
  <c r="J1041" i="1"/>
  <c r="Q1061" i="1"/>
  <c r="L1043" i="1"/>
  <c r="Q1069" i="1"/>
  <c r="Q1082" i="1"/>
  <c r="L1084" i="1"/>
  <c r="L1085" i="1"/>
  <c r="L1091" i="1"/>
  <c r="L1100" i="1"/>
  <c r="L1104" i="1"/>
  <c r="G1106" i="1"/>
  <c r="G850" i="1"/>
  <c r="S1088" i="1"/>
  <c r="S1035" i="1"/>
  <c r="AA1049" i="1"/>
  <c r="Y1037" i="1"/>
  <c r="Y1090" i="1"/>
  <c r="J1073" i="1"/>
  <c r="AA1057" i="1"/>
  <c r="Q1031" i="1"/>
  <c r="Q1056" i="1"/>
  <c r="O1087" i="1"/>
  <c r="J1093" i="1"/>
  <c r="O1109" i="1"/>
  <c r="O1098" i="1"/>
  <c r="Q1098" i="1"/>
  <c r="AA1060" i="1"/>
  <c r="AA1108" i="1"/>
  <c r="AA1068" i="1"/>
  <c r="AA1111" i="1"/>
  <c r="Q1114" i="1"/>
  <c r="L1114" i="1"/>
  <c r="O937" i="1" l="1"/>
  <c r="O945" i="1"/>
  <c r="L922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L1109" i="1"/>
  <c r="AA1100" i="1"/>
  <c r="O953" i="1"/>
  <c r="L1039" i="1"/>
  <c r="S947" i="1"/>
  <c r="S939" i="1"/>
  <c r="S931" i="1"/>
  <c r="S915" i="1"/>
  <c r="G954" i="1"/>
  <c r="J935" i="1"/>
  <c r="O909" i="1"/>
  <c r="G959" i="1"/>
  <c r="AA877" i="1"/>
  <c r="S994" i="1"/>
  <c r="S1007" i="1"/>
  <c r="J927" i="1"/>
  <c r="O948" i="1"/>
  <c r="Y879" i="1"/>
  <c r="J1060" i="1"/>
  <c r="S925" i="1"/>
  <c r="G940" i="1"/>
  <c r="Y899" i="1"/>
  <c r="Y895" i="1"/>
  <c r="G981" i="1"/>
  <c r="Y997" i="1"/>
  <c r="S1006" i="1"/>
  <c r="J934" i="1"/>
  <c r="J942" i="1"/>
  <c r="G984" i="1"/>
  <c r="G992" i="1"/>
  <c r="J997" i="1"/>
  <c r="O1010" i="1"/>
  <c r="Y1028" i="1"/>
  <c r="S1030" i="1"/>
  <c r="Y1032" i="1"/>
  <c r="S952" i="1"/>
  <c r="S928" i="1"/>
  <c r="G951" i="1"/>
  <c r="G969" i="1"/>
  <c r="J974" i="1"/>
  <c r="L934" i="1"/>
  <c r="L966" i="1"/>
  <c r="L978" i="1"/>
  <c r="Q990" i="1"/>
  <c r="L993" i="1"/>
  <c r="AA1028" i="1"/>
  <c r="Q1047" i="1"/>
  <c r="J949" i="1"/>
  <c r="O886" i="1"/>
  <c r="Y954" i="1"/>
  <c r="Y973" i="1"/>
  <c r="S990" i="1"/>
  <c r="J1003" i="1"/>
  <c r="Y1021" i="1"/>
  <c r="G1113" i="1"/>
  <c r="S870" i="1"/>
  <c r="G909" i="1"/>
  <c r="G946" i="1"/>
  <c r="G885" i="1"/>
  <c r="G877" i="1"/>
  <c r="Y923" i="1"/>
  <c r="O963" i="1"/>
  <c r="O993" i="1"/>
  <c r="Y1093" i="1"/>
  <c r="S1110" i="1"/>
  <c r="J1084" i="1"/>
  <c r="J1100" i="1"/>
  <c r="Y898" i="1"/>
  <c r="O970" i="1"/>
  <c r="Y992" i="1"/>
  <c r="S1014" i="1"/>
  <c r="J1054" i="1"/>
  <c r="G1076" i="1"/>
  <c r="G1080" i="1"/>
  <c r="G1088" i="1"/>
  <c r="G1096" i="1"/>
  <c r="J1101" i="1"/>
  <c r="J1011" i="1"/>
  <c r="J1112" i="1"/>
  <c r="Y925" i="1"/>
  <c r="S929" i="1"/>
  <c r="G1097" i="1"/>
  <c r="Y1048" i="1"/>
  <c r="Q1017" i="1"/>
  <c r="J1050" i="1"/>
  <c r="L1060" i="1"/>
  <c r="O1046" i="1"/>
  <c r="O1108" i="1"/>
  <c r="Q1039" i="1"/>
  <c r="S979" i="1"/>
  <c r="Y988" i="1"/>
  <c r="G1025" i="1"/>
  <c r="G1033" i="1"/>
  <c r="O1048" i="1"/>
  <c r="Q1072" i="1"/>
  <c r="O890" i="1"/>
  <c r="S917" i="1"/>
  <c r="G895" i="1"/>
  <c r="AA917" i="1"/>
  <c r="G1024" i="1"/>
  <c r="G1028" i="1"/>
  <c r="S1054" i="1"/>
  <c r="S1070" i="1"/>
  <c r="G1102" i="1"/>
  <c r="O1073" i="1"/>
  <c r="Y932" i="1"/>
  <c r="S976" i="1"/>
  <c r="O979" i="1"/>
  <c r="Y989" i="1"/>
  <c r="O996" i="1"/>
  <c r="Q1034" i="1"/>
  <c r="J1109" i="1"/>
  <c r="B1091" i="1"/>
  <c r="C1144" i="1" s="1"/>
  <c r="L1063" i="1"/>
  <c r="L1108" i="1"/>
  <c r="L1087" i="1"/>
  <c r="Y1084" i="1"/>
  <c r="Q1024" i="1"/>
  <c r="Q1029" i="1"/>
  <c r="Q1037" i="1"/>
  <c r="Y930" i="1"/>
  <c r="AA1071" i="1"/>
  <c r="S1113" i="1"/>
  <c r="Q1104" i="1"/>
  <c r="S980" i="1"/>
  <c r="L931" i="1"/>
  <c r="O994" i="1"/>
  <c r="Y1100" i="1"/>
  <c r="S1091" i="1"/>
  <c r="Q1046" i="1"/>
  <c r="Q1093" i="1"/>
  <c r="J939" i="1"/>
  <c r="J1026" i="1"/>
  <c r="S1062" i="1"/>
  <c r="G1104" i="1"/>
  <c r="L1071" i="1"/>
  <c r="AA1063" i="1"/>
  <c r="G1086" i="1"/>
  <c r="J1107" i="1"/>
  <c r="L859" i="1"/>
  <c r="O923" i="1"/>
  <c r="Q872" i="1"/>
  <c r="Q886" i="1"/>
  <c r="Q906" i="1"/>
  <c r="O975" i="1"/>
  <c r="L936" i="1"/>
  <c r="S1049" i="1"/>
  <c r="O1043" i="1"/>
  <c r="Q870" i="1"/>
  <c r="Q884" i="1"/>
  <c r="G1098" i="1"/>
  <c r="O898" i="1"/>
  <c r="Q890" i="1"/>
  <c r="S1095" i="1"/>
  <c r="O876" i="1"/>
  <c r="J908" i="1"/>
  <c r="G1044" i="1"/>
  <c r="L893" i="1"/>
  <c r="J952" i="1"/>
  <c r="O1081" i="1"/>
  <c r="O878" i="1"/>
  <c r="S968" i="1"/>
  <c r="Y978" i="1"/>
  <c r="L865" i="1"/>
  <c r="B1062" i="1"/>
  <c r="C1115" i="1" s="1"/>
  <c r="O968" i="1"/>
  <c r="L828" i="1"/>
  <c r="Q881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59" i="1"/>
  <c r="C1003" i="1"/>
  <c r="C1060" i="1"/>
  <c r="C1091" i="1"/>
  <c r="C898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<sst xmlns="http://schemas.openxmlformats.org/spreadsheetml/2006/main" count="80" uniqueCount="39">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</sst>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2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8"/>
  <sheetViews>
    <sheetView tabSelected="1" topLeftCell="A7" zoomScaleNormal="100" zoomScaleSheetLayoutView="100" workbookViewId="0">
      <pane xSplit="1" ySplit="2" topLeftCell="P1313" activePane="bottomRight" state="frozen"/>
      <selection pane="topRight" activeCell="B7" sqref="B7"/>
      <selection pane="bottomLeft" activeCell="A9" sqref="A9"/>
      <selection pane="bottomRight" activeCell="AB1318" sqref="AB131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8" si="609">+K1296+P1296+R1296+U1296+V1296+Z1296</f>
        <v>25622124.599359989</v>
      </c>
      <c r="C1296" s="70">
        <f t="shared" ref="C1296:C1318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8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18" si="619">(I1316/I1263)-1</f>
        <v>-3.7020434790341339E-2</v>
      </c>
      <c r="K1316" s="74">
        <f>'[10]Marketshare 2018'!$KS$67</f>
        <v>8990695.7857799996</v>
      </c>
      <c r="L1316" s="76">
        <f t="shared" ref="L1316:L1318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18" si="621">(N1316/N1263)-1</f>
        <v>-1.1115412381351497E-2</v>
      </c>
      <c r="P1316" s="74">
        <f>'[10]Marketshare 2018'!$KS$77</f>
        <v>2813255.1</v>
      </c>
      <c r="Q1316" s="76">
        <f t="shared" ref="Q1316:Q1318" si="622">(P1316/0.09)/N1316</f>
        <v>0.14760479524021322</v>
      </c>
      <c r="R1316" s="71">
        <f>[9]Data!$W$1311</f>
        <v>1136595.3799999999</v>
      </c>
      <c r="S1316" s="78">
        <f t="shared" ref="S1316:S1318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18" si="624">(X1316/X1263)-1</f>
        <v>-7.4871241036262859E-3</v>
      </c>
      <c r="Z1316" s="74">
        <f>'[11]From Apr 2023'!$KS$18</f>
        <v>1906766.9899999998</v>
      </c>
      <c r="AA1316" s="76">
        <f t="shared" ref="AA1316:AA1318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88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2024-02-26T18:03:35Z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