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"/>
    </mc:Choice>
  </mc:AlternateContent>
  <xr:revisionPtr revIDLastSave="122" documentId="13_ncr:1_{23556A03-A855-4C9A-B798-37EB01B7467F}" xr6:coauthVersionLast="47" xr6:coauthVersionMax="47" xr10:uidLastSave="{1C50DD6B-E1B7-4E9F-8C75-D3160FE6FAC1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19" i="1" l="1"/>
  <c r="V1318" i="1"/>
  <c r="V1317" i="1"/>
  <c r="V1315" i="1"/>
  <c r="V1316" i="1"/>
  <c r="U1319" i="1"/>
  <c r="U1318" i="1"/>
  <c r="U1317" i="1"/>
  <c r="U1316" i="1"/>
  <c r="U1315" i="1"/>
  <c r="R1319" i="1" l="1"/>
  <c r="R1318" i="1"/>
  <c r="R1317" i="1"/>
  <c r="R1316" i="1"/>
  <c r="Z1319" i="1"/>
  <c r="X1319" i="1"/>
  <c r="P1319" i="1"/>
  <c r="N1319" i="1"/>
  <c r="K1319" i="1"/>
  <c r="I1319" i="1"/>
  <c r="L1319" i="1" s="1"/>
  <c r="Z1318" i="1"/>
  <c r="X1318" i="1"/>
  <c r="P1318" i="1"/>
  <c r="N1318" i="1"/>
  <c r="Q1318" i="1" s="1"/>
  <c r="K1318" i="1"/>
  <c r="I1318" i="1"/>
  <c r="Z1317" i="1"/>
  <c r="X1317" i="1"/>
  <c r="AA1317" i="1" s="1"/>
  <c r="P1317" i="1"/>
  <c r="N1317" i="1"/>
  <c r="K1317" i="1"/>
  <c r="I1317" i="1"/>
  <c r="L1317" i="1" s="1"/>
  <c r="Z1316" i="1"/>
  <c r="X1316" i="1"/>
  <c r="P1316" i="1"/>
  <c r="N1316" i="1"/>
  <c r="K1316" i="1"/>
  <c r="I1316" i="1"/>
  <c r="E1319" i="1"/>
  <c r="D1319" i="1"/>
  <c r="E1318" i="1"/>
  <c r="D1318" i="1"/>
  <c r="E1317" i="1"/>
  <c r="D1317" i="1"/>
  <c r="E1316" i="1"/>
  <c r="D1316" i="1"/>
  <c r="Z1315" i="1"/>
  <c r="X1315" i="1"/>
  <c r="AA1319" i="1" l="1"/>
  <c r="Q1317" i="1"/>
  <c r="L1318" i="1"/>
  <c r="Q1319" i="1"/>
  <c r="AA1318" i="1"/>
  <c r="L1316" i="1"/>
  <c r="Q1316" i="1"/>
  <c r="AA1316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Q1313" i="1"/>
  <c r="AA1304" i="1"/>
  <c r="Q1298" i="1"/>
  <c r="AA1312" i="1"/>
  <c r="Q1315" i="1"/>
  <c r="AA1302" i="1"/>
  <c r="B1308" i="1"/>
  <c r="L1301" i="1"/>
  <c r="L1299" i="1"/>
  <c r="L1300" i="1"/>
  <c r="Q1301" i="1"/>
  <c r="L1304" i="1"/>
  <c r="Q1311" i="1"/>
  <c r="L1314" i="1"/>
  <c r="Q1296" i="1"/>
  <c r="AA1297" i="1"/>
  <c r="B1311" i="1"/>
  <c r="AA1301" i="1"/>
  <c r="Q1305" i="1"/>
  <c r="B1316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AA1303" i="1"/>
  <c r="B1305" i="1"/>
  <c r="AA1309" i="1"/>
  <c r="AA1314" i="1"/>
  <c r="L1296" i="1"/>
  <c r="Q1308" i="1"/>
  <c r="L1312" i="1"/>
  <c r="AA1298" i="1"/>
  <c r="Q1300" i="1"/>
  <c r="L1315" i="1"/>
  <c r="Q1309" i="1"/>
  <c r="L1310" i="1"/>
  <c r="Q1314" i="1"/>
  <c r="Q1303" i="1"/>
  <c r="AA1305" i="1"/>
  <c r="AA1308" i="1"/>
  <c r="B1312" i="1"/>
  <c r="B1307" i="1"/>
  <c r="B1296" i="1"/>
  <c r="B1301" i="1"/>
  <c r="B1309" i="1"/>
  <c r="B1317" i="1"/>
  <c r="L1297" i="1"/>
  <c r="L1305" i="1"/>
  <c r="B1298" i="1"/>
  <c r="B1306" i="1"/>
  <c r="B1314" i="1"/>
  <c r="B1302" i="1"/>
  <c r="B1310" i="1"/>
  <c r="B1318" i="1"/>
  <c r="B1313" i="1"/>
  <c r="B1299" i="1"/>
  <c r="B1315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O1108" i="1" s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I1055" i="1"/>
  <c r="I1054" i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S1052" i="1" s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S979" i="1" s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Y925" i="1" s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G858" i="1" s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E896" i="1"/>
  <c r="E897" i="1"/>
  <c r="E898" i="1"/>
  <c r="G951" i="1" s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G824" i="1"/>
  <c r="AA865" i="1"/>
  <c r="AA845" i="1"/>
  <c r="AA837" i="1"/>
  <c r="AA821" i="1"/>
  <c r="Q955" i="1"/>
  <c r="AA961" i="1"/>
  <c r="O966" i="1"/>
  <c r="L992" i="1"/>
  <c r="AA1012" i="1"/>
  <c r="Q1018" i="1"/>
  <c r="Q1019" i="1"/>
  <c r="L1020" i="1"/>
  <c r="L1035" i="1"/>
  <c r="Q1048" i="1"/>
  <c r="Q1054" i="1"/>
  <c r="L1053" i="1"/>
  <c r="Q972" i="1"/>
  <c r="J1017" i="1"/>
  <c r="J985" i="1"/>
  <c r="O974" i="1"/>
  <c r="L984" i="1"/>
  <c r="S1015" i="1"/>
  <c r="S1013" i="1"/>
  <c r="J1041" i="1"/>
  <c r="Q1061" i="1"/>
  <c r="J964" i="1"/>
  <c r="L1043" i="1"/>
  <c r="Q1069" i="1"/>
  <c r="Q1082" i="1"/>
  <c r="L1082" i="1"/>
  <c r="L1084" i="1"/>
  <c r="L1091" i="1"/>
  <c r="L1100" i="1"/>
  <c r="Q1104" i="1"/>
  <c r="G1010" i="1"/>
  <c r="G991" i="1"/>
  <c r="G1106" i="1"/>
  <c r="G925" i="1"/>
  <c r="S967" i="1"/>
  <c r="L1108" i="1"/>
  <c r="G957" i="1"/>
  <c r="S1088" i="1"/>
  <c r="S1035" i="1"/>
  <c r="L956" i="1"/>
  <c r="Q1046" i="1"/>
  <c r="AA1049" i="1"/>
  <c r="Y1037" i="1"/>
  <c r="Y1090" i="1"/>
  <c r="J1073" i="1"/>
  <c r="S1007" i="1"/>
  <c r="Q1076" i="1"/>
  <c r="AA1057" i="1"/>
  <c r="Q1031" i="1"/>
  <c r="Q1056" i="1"/>
  <c r="O1087" i="1"/>
  <c r="O1109" i="1"/>
  <c r="J1027" i="1"/>
  <c r="O1098" i="1"/>
  <c r="Q1098" i="1"/>
  <c r="AA1060" i="1"/>
  <c r="Y1066" i="1"/>
  <c r="AA1068" i="1"/>
  <c r="AA1111" i="1"/>
  <c r="Q1114" i="1"/>
  <c r="L1114" i="1"/>
  <c r="AA877" i="1" l="1"/>
  <c r="Q1027" i="1"/>
  <c r="Q1039" i="1"/>
  <c r="J891" i="1"/>
  <c r="O886" i="1"/>
  <c r="O990" i="1"/>
  <c r="L993" i="1"/>
  <c r="Y1048" i="1"/>
  <c r="Q1017" i="1"/>
  <c r="J1050" i="1"/>
  <c r="L1060" i="1"/>
  <c r="O1046" i="1"/>
  <c r="L1061" i="1"/>
  <c r="L1074" i="1"/>
  <c r="AA1079" i="1"/>
  <c r="Q1088" i="1"/>
  <c r="G895" i="1"/>
  <c r="AA917" i="1"/>
  <c r="L922" i="1"/>
  <c r="G1024" i="1"/>
  <c r="G1028" i="1"/>
  <c r="S1054" i="1"/>
  <c r="S1070" i="1"/>
  <c r="G1102" i="1"/>
  <c r="O1073" i="1"/>
  <c r="Y930" i="1"/>
  <c r="Q1072" i="1"/>
  <c r="Y932" i="1"/>
  <c r="S976" i="1"/>
  <c r="O979" i="1"/>
  <c r="Y989" i="1"/>
  <c r="O996" i="1"/>
  <c r="J1109" i="1"/>
  <c r="B1091" i="1"/>
  <c r="C1144" i="1" s="1"/>
  <c r="Q1093" i="1"/>
  <c r="S917" i="1"/>
  <c r="AA1071" i="1"/>
  <c r="Q990" i="1"/>
  <c r="O975" i="1"/>
  <c r="L936" i="1"/>
  <c r="Y1084" i="1"/>
  <c r="L1087" i="1"/>
  <c r="S980" i="1"/>
  <c r="O994" i="1"/>
  <c r="Y1100" i="1"/>
  <c r="S1113" i="1"/>
  <c r="L1109" i="1"/>
  <c r="S929" i="1"/>
  <c r="S1091" i="1"/>
  <c r="AA1063" i="1"/>
  <c r="J939" i="1"/>
  <c r="AA885" i="1"/>
  <c r="J1026" i="1"/>
  <c r="G1044" i="1"/>
  <c r="S1062" i="1"/>
  <c r="G1104" i="1"/>
  <c r="L1071" i="1"/>
  <c r="L1063" i="1"/>
  <c r="AA1100" i="1"/>
  <c r="J1060" i="1"/>
  <c r="G1086" i="1"/>
  <c r="J1107" i="1"/>
  <c r="L934" i="1"/>
  <c r="L978" i="1"/>
  <c r="O998" i="1"/>
  <c r="O1062" i="1"/>
  <c r="Q915" i="1"/>
  <c r="L963" i="1"/>
  <c r="G1098" i="1"/>
  <c r="AA1108" i="1"/>
  <c r="J934" i="1"/>
  <c r="J942" i="1"/>
  <c r="J965" i="1"/>
  <c r="G984" i="1"/>
  <c r="G992" i="1"/>
  <c r="J997" i="1"/>
  <c r="O1010" i="1"/>
  <c r="O1018" i="1"/>
  <c r="J1049" i="1"/>
  <c r="O1064" i="1"/>
  <c r="Y1092" i="1"/>
  <c r="S1094" i="1"/>
  <c r="S1049" i="1"/>
  <c r="Q1024" i="1"/>
  <c r="Q1029" i="1"/>
  <c r="Q1037" i="1"/>
  <c r="O1043" i="1"/>
  <c r="Y898" i="1"/>
  <c r="Y886" i="1"/>
  <c r="Y927" i="1"/>
  <c r="L931" i="1"/>
  <c r="Y1028" i="1"/>
  <c r="S1030" i="1"/>
  <c r="Y1032" i="1"/>
  <c r="J1014" i="1"/>
  <c r="AA1028" i="1"/>
  <c r="L966" i="1"/>
  <c r="S960" i="1"/>
  <c r="S952" i="1"/>
  <c r="S928" i="1"/>
  <c r="G969" i="1"/>
  <c r="J974" i="1"/>
  <c r="G1089" i="1"/>
  <c r="O1054" i="1"/>
  <c r="AA853" i="1"/>
  <c r="O955" i="1"/>
  <c r="Y961" i="1"/>
  <c r="O1016" i="1"/>
  <c r="L943" i="1"/>
  <c r="AA954" i="1"/>
  <c r="Q966" i="1"/>
  <c r="AA969" i="1"/>
  <c r="Q970" i="1"/>
  <c r="Q974" i="1"/>
  <c r="AA981" i="1"/>
  <c r="L999" i="1"/>
  <c r="L1003" i="1"/>
  <c r="L1007" i="1"/>
  <c r="O909" i="1"/>
  <c r="AA1021" i="1"/>
  <c r="L865" i="1"/>
  <c r="Q1034" i="1"/>
  <c r="B1062" i="1"/>
  <c r="C1115" i="1" s="1"/>
  <c r="O968" i="1"/>
  <c r="S1112" i="1"/>
  <c r="O890" i="1"/>
  <c r="L1104" i="1"/>
  <c r="J1093" i="1"/>
  <c r="Y879" i="1"/>
  <c r="J952" i="1"/>
  <c r="O1081" i="1"/>
  <c r="Q906" i="1"/>
  <c r="G897" i="1"/>
  <c r="O898" i="1"/>
  <c r="O923" i="1"/>
  <c r="L859" i="1"/>
  <c r="Q870" i="1"/>
  <c r="Q886" i="1"/>
  <c r="L893" i="1"/>
  <c r="S1095" i="1"/>
  <c r="L828" i="1"/>
  <c r="O876" i="1"/>
  <c r="J908" i="1"/>
  <c r="Q881" i="1"/>
  <c r="Q872" i="1"/>
  <c r="Q884" i="1"/>
  <c r="Q890" i="1"/>
  <c r="L1085" i="1"/>
  <c r="O878" i="1"/>
  <c r="S968" i="1"/>
  <c r="Y9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60" i="1"/>
  <c r="C1062" i="1"/>
  <c r="C1044" i="1"/>
  <c r="C1059" i="1"/>
  <c r="C1108" i="1"/>
  <c r="C991" i="1"/>
  <c r="C1029" i="1"/>
  <c r="C1077" i="1"/>
  <c r="C1053" i="1"/>
  <c r="C1003" i="1"/>
  <c r="C107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<sst xmlns="http://schemas.openxmlformats.org/spreadsheetml/2006/main" count="80" uniqueCount="39">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</sst>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2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/>
      <sheetData sheetId="5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19"/>
  <sheetViews>
    <sheetView tabSelected="1" topLeftCell="A7" zoomScaleNormal="100" zoomScaleSheetLayoutView="100" workbookViewId="0">
      <pane xSplit="1" ySplit="2" topLeftCell="E1312" activePane="bottomRight" state="frozen"/>
      <selection pane="topRight" activeCell="B7" sqref="B7"/>
      <selection pane="bottomLeft" activeCell="A9" sqref="A9"/>
      <selection pane="bottomRight" activeCell="A1315" sqref="A1315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19" si="609">+K1296+P1296+R1296+U1296+V1296+Z1296</f>
        <v>25622124.599359989</v>
      </c>
      <c r="C1296" s="70">
        <f t="shared" ref="C1296:C1319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19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88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19" si="619">(I1316/I1263)-1</f>
        <v>-3.7020434790341339E-2</v>
      </c>
      <c r="K1316" s="74">
        <f>'[10]Marketshare 2018'!$KS$67</f>
        <v>8990695.7857799996</v>
      </c>
      <c r="L1316" s="76">
        <f t="shared" ref="L1316:L1319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19" si="621">(N1316/N1263)-1</f>
        <v>-1.1115412381351497E-2</v>
      </c>
      <c r="P1316" s="74">
        <f>'[10]Marketshare 2018'!$KS$77</f>
        <v>2813255.1</v>
      </c>
      <c r="Q1316" s="76">
        <f t="shared" ref="Q1316:Q1319" si="622">(P1316/0.09)/N1316</f>
        <v>0.14760479524021322</v>
      </c>
      <c r="R1316" s="71">
        <f>[9]Data!$W$1311</f>
        <v>1136595.3799999999</v>
      </c>
      <c r="S1316" s="78">
        <f t="shared" ref="S1316:S1319" si="623">(R1316/R1263)-1</f>
        <v>0.11857465021223468</v>
      </c>
      <c r="T1316" s="5">
        <v>5306</v>
      </c>
      <c r="U1316" s="88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19" si="624">(X1316/X1263)-1</f>
        <v>-7.4871241036262859E-3</v>
      </c>
      <c r="Z1316" s="74">
        <f>'[11]From Apr 2023'!$KS$18</f>
        <v>1906766.9899999998</v>
      </c>
      <c r="AA1316" s="76">
        <f t="shared" ref="AA1316:AA1318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88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88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88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>(Z1319/0.15)/X1319</f>
        <v>7.6724567225734855E-2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2024-02-26T18:03:16Z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