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April 2025/"/>
    </mc:Choice>
  </mc:AlternateContent>
  <xr:revisionPtr revIDLastSave="34" documentId="13_ncr:1_{2FA42A3F-FA3C-4A66-9C31-2855A1563288}" xr6:coauthVersionLast="47" xr6:coauthVersionMax="47" xr10:uidLastSave="{E18B0B52-43CA-4466-B780-46E1DDEAA80A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82" i="1" l="1"/>
  <c r="N1382" i="1"/>
  <c r="K1382" i="1"/>
  <c r="I1382" i="1"/>
  <c r="P1381" i="1"/>
  <c r="N1381" i="1"/>
  <c r="K1381" i="1"/>
  <c r="I1381" i="1"/>
  <c r="P1380" i="1"/>
  <c r="N1380" i="1"/>
  <c r="K1380" i="1"/>
  <c r="I1380" i="1"/>
  <c r="Z1382" i="1"/>
  <c r="X1382" i="1"/>
  <c r="Z1381" i="1"/>
  <c r="X1381" i="1"/>
  <c r="Z1380" i="1"/>
  <c r="X1380" i="1"/>
  <c r="Z1379" i="1" l="1"/>
  <c r="X1379" i="1"/>
  <c r="P1379" i="1"/>
  <c r="N1379" i="1"/>
  <c r="K1379" i="1"/>
  <c r="I1379" i="1"/>
  <c r="Z1378" i="1"/>
  <c r="X1378" i="1"/>
  <c r="P1378" i="1"/>
  <c r="N1378" i="1"/>
  <c r="K1378" i="1"/>
  <c r="I1378" i="1"/>
  <c r="Z1377" i="1"/>
  <c r="X1377" i="1"/>
  <c r="P1377" i="1"/>
  <c r="N1377" i="1"/>
  <c r="K1377" i="1"/>
  <c r="I1377" i="1"/>
  <c r="Z1376" i="1"/>
  <c r="X1376" i="1"/>
  <c r="P1376" i="1"/>
  <c r="N1376" i="1"/>
  <c r="K1376" i="1"/>
  <c r="I1376" i="1"/>
  <c r="Z1375" i="1"/>
  <c r="X1375" i="1"/>
  <c r="P1375" i="1"/>
  <c r="N1375" i="1"/>
  <c r="K1375" i="1"/>
  <c r="I1375" i="1"/>
  <c r="Z1374" i="1"/>
  <c r="X1374" i="1"/>
  <c r="P1374" i="1"/>
  <c r="N1374" i="1"/>
  <c r="K1374" i="1"/>
  <c r="I1374" i="1"/>
  <c r="Z1373" i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S1365" i="1" s="1"/>
  <c r="P1365" i="1"/>
  <c r="N1365" i="1"/>
  <c r="O1365" i="1" s="1"/>
  <c r="K1365" i="1"/>
  <c r="I1365" i="1"/>
  <c r="E1365" i="1"/>
  <c r="G1365" i="1" s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S1363" i="1" s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G1361" i="1" s="1"/>
  <c r="D1361" i="1"/>
  <c r="Z1360" i="1"/>
  <c r="X1360" i="1"/>
  <c r="V1360" i="1"/>
  <c r="U1360" i="1"/>
  <c r="R1360" i="1"/>
  <c r="P1360" i="1"/>
  <c r="N1360" i="1"/>
  <c r="Q1360" i="1" s="1"/>
  <c r="K1360" i="1"/>
  <c r="I1360" i="1"/>
  <c r="E1360" i="1"/>
  <c r="D1360" i="1"/>
  <c r="Z1359" i="1"/>
  <c r="X1359" i="1"/>
  <c r="Y1359" i="1" s="1"/>
  <c r="V1359" i="1"/>
  <c r="U1359" i="1"/>
  <c r="R1359" i="1"/>
  <c r="P1359" i="1"/>
  <c r="N1359" i="1"/>
  <c r="K1359" i="1"/>
  <c r="I1359" i="1"/>
  <c r="E1359" i="1"/>
  <c r="G1359" i="1" s="1"/>
  <c r="D1359" i="1"/>
  <c r="Z1358" i="1"/>
  <c r="X1358" i="1"/>
  <c r="V1358" i="1"/>
  <c r="U1358" i="1"/>
  <c r="R1358" i="1"/>
  <c r="P1358" i="1"/>
  <c r="N1358" i="1"/>
  <c r="K1358" i="1"/>
  <c r="I1358" i="1"/>
  <c r="L1358" i="1" s="1"/>
  <c r="E1358" i="1"/>
  <c r="D1358" i="1"/>
  <c r="Z1357" i="1"/>
  <c r="X1357" i="1"/>
  <c r="Y1357" i="1" s="1"/>
  <c r="V1357" i="1"/>
  <c r="U1357" i="1"/>
  <c r="R1357" i="1"/>
  <c r="P1357" i="1"/>
  <c r="N1357" i="1"/>
  <c r="K1357" i="1"/>
  <c r="I1357" i="1"/>
  <c r="J1357" i="1" s="1"/>
  <c r="E1357" i="1"/>
  <c r="G1357" i="1" s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J1355" i="1" s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S1353" i="1" s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J1349" i="1" s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S1347" i="1" s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Y1345" i="1" s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S1344" i="1" s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Q1338" i="1" s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AA1330" i="1" s="1"/>
  <c r="V1330" i="1"/>
  <c r="U1330" i="1"/>
  <c r="R1330" i="1"/>
  <c r="P1330" i="1"/>
  <c r="N1330" i="1"/>
  <c r="K1330" i="1"/>
  <c r="I1330" i="1"/>
  <c r="E1330" i="1"/>
  <c r="D1330" i="1"/>
  <c r="Z1329" i="1"/>
  <c r="X1329" i="1"/>
  <c r="Y1382" i="1" s="1"/>
  <c r="V1329" i="1"/>
  <c r="U1329" i="1"/>
  <c r="R1329" i="1"/>
  <c r="P1329" i="1"/>
  <c r="N1329" i="1"/>
  <c r="K1329" i="1"/>
  <c r="I1329" i="1"/>
  <c r="E1329" i="1"/>
  <c r="D1329" i="1"/>
  <c r="Z1328" i="1"/>
  <c r="X1328" i="1"/>
  <c r="Y1381" i="1" s="1"/>
  <c r="V1328" i="1"/>
  <c r="U1328" i="1"/>
  <c r="R1328" i="1"/>
  <c r="P1328" i="1"/>
  <c r="N1328" i="1"/>
  <c r="K1328" i="1"/>
  <c r="I1328" i="1"/>
  <c r="E1328" i="1"/>
  <c r="D1328" i="1"/>
  <c r="Z1327" i="1"/>
  <c r="X1327" i="1"/>
  <c r="Y1380" i="1" s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AA1322" i="1" s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AA1312" i="1" s="1"/>
  <c r="X1312" i="1"/>
  <c r="V1312" i="1"/>
  <c r="U1312" i="1"/>
  <c r="R1312" i="1"/>
  <c r="P1312" i="1"/>
  <c r="Q1312" i="1" s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L1311" i="1" s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AA1308" i="1" s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AA1307" i="1" s="1"/>
  <c r="V1307" i="1"/>
  <c r="U1307" i="1"/>
  <c r="R1307" i="1"/>
  <c r="P1307" i="1"/>
  <c r="N1307" i="1"/>
  <c r="K1307" i="1"/>
  <c r="I1307" i="1"/>
  <c r="E1307" i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L1302" i="1" s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AA1300" i="1" s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K1297" i="1"/>
  <c r="I1297" i="1"/>
  <c r="E1297" i="1"/>
  <c r="D1297" i="1"/>
  <c r="Z1296" i="1"/>
  <c r="AA1296" i="1" s="1"/>
  <c r="X1296" i="1"/>
  <c r="V1296" i="1"/>
  <c r="U1296" i="1"/>
  <c r="R1296" i="1"/>
  <c r="P1296" i="1"/>
  <c r="Q1296" i="1" s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Y1346" i="1" s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L1292" i="1" s="1"/>
  <c r="I1292" i="1"/>
  <c r="E1292" i="1"/>
  <c r="D1292" i="1"/>
  <c r="Z1291" i="1"/>
  <c r="X1291" i="1"/>
  <c r="V1291" i="1"/>
  <c r="U1291" i="1"/>
  <c r="R1291" i="1"/>
  <c r="P1291" i="1"/>
  <c r="N1291" i="1"/>
  <c r="L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L1286" i="1" s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K1284" i="1"/>
  <c r="I1284" i="1"/>
  <c r="E1284" i="1"/>
  <c r="D1284" i="1"/>
  <c r="Z1283" i="1"/>
  <c r="X1283" i="1"/>
  <c r="V1283" i="1"/>
  <c r="U1283" i="1"/>
  <c r="R1283" i="1"/>
  <c r="P1283" i="1"/>
  <c r="Q1283" i="1" s="1"/>
  <c r="N1283" i="1"/>
  <c r="K1283" i="1"/>
  <c r="I1283" i="1"/>
  <c r="E1283" i="1"/>
  <c r="D1283" i="1"/>
  <c r="Z1282" i="1"/>
  <c r="X1282" i="1"/>
  <c r="V1282" i="1"/>
  <c r="U1282" i="1"/>
  <c r="R1282" i="1"/>
  <c r="P1282" i="1"/>
  <c r="Q1282" i="1" s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AA1280" i="1"/>
  <c r="Z1280" i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Q1278" i="1" s="1"/>
  <c r="N1278" i="1"/>
  <c r="K1278" i="1"/>
  <c r="I1278" i="1"/>
  <c r="E1278" i="1"/>
  <c r="D1278" i="1"/>
  <c r="Z1277" i="1"/>
  <c r="X1277" i="1"/>
  <c r="V1277" i="1"/>
  <c r="U1277" i="1"/>
  <c r="R1277" i="1"/>
  <c r="P1277" i="1"/>
  <c r="Q1277" i="1" s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Q1274" i="1" s="1"/>
  <c r="N1274" i="1"/>
  <c r="K1274" i="1"/>
  <c r="I1274" i="1"/>
  <c r="E1274" i="1"/>
  <c r="D1274" i="1"/>
  <c r="Z1273" i="1"/>
  <c r="X1273" i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Q1272" i="1" s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B1267" i="1" s="1"/>
  <c r="N1267" i="1"/>
  <c r="K1267" i="1"/>
  <c r="I1267" i="1"/>
  <c r="E1267" i="1"/>
  <c r="G1320" i="1" s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Y1318" i="1" s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Q1264" i="1" s="1"/>
  <c r="K1264" i="1"/>
  <c r="I1264" i="1"/>
  <c r="L1264" i="1" s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AA1262" i="1" s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J1314" i="1" s="1"/>
  <c r="E1261" i="1"/>
  <c r="D1261" i="1"/>
  <c r="V1382" i="1"/>
  <c r="U1382" i="1"/>
  <c r="R1382" i="1"/>
  <c r="E1382" i="1"/>
  <c r="D1382" i="1"/>
  <c r="V1381" i="1"/>
  <c r="U1381" i="1"/>
  <c r="R1381" i="1"/>
  <c r="E1381" i="1"/>
  <c r="D1381" i="1"/>
  <c r="V1380" i="1"/>
  <c r="U1380" i="1"/>
  <c r="R1380" i="1"/>
  <c r="E1380" i="1"/>
  <c r="D1380" i="1"/>
  <c r="V1379" i="1"/>
  <c r="U1379" i="1"/>
  <c r="R1379" i="1"/>
  <c r="E1379" i="1"/>
  <c r="D1379" i="1"/>
  <c r="V1378" i="1"/>
  <c r="U1378" i="1"/>
  <c r="R1378" i="1"/>
  <c r="E1378" i="1"/>
  <c r="D1378" i="1"/>
  <c r="V1377" i="1"/>
  <c r="U1377" i="1"/>
  <c r="R1377" i="1"/>
  <c r="E1377" i="1"/>
  <c r="D1377" i="1"/>
  <c r="V1376" i="1"/>
  <c r="U1376" i="1"/>
  <c r="R1376" i="1"/>
  <c r="E1376" i="1"/>
  <c r="D1376" i="1"/>
  <c r="V1374" i="1"/>
  <c r="U1374" i="1"/>
  <c r="R1374" i="1"/>
  <c r="E1374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V1375" i="1"/>
  <c r="U1375" i="1"/>
  <c r="R1375" i="1"/>
  <c r="E1375" i="1"/>
  <c r="D1375" i="1"/>
  <c r="D1374" i="1"/>
  <c r="D1373" i="1"/>
  <c r="D1372" i="1"/>
  <c r="D1371" i="1"/>
  <c r="D1370" i="1"/>
  <c r="D1369" i="1"/>
  <c r="D1368" i="1"/>
  <c r="D1367" i="1"/>
  <c r="D1366" i="1"/>
  <c r="G1332" i="1" l="1"/>
  <c r="O1323" i="1"/>
  <c r="J1338" i="1"/>
  <c r="L1276" i="1"/>
  <c r="AA1303" i="1"/>
  <c r="AA1273" i="1"/>
  <c r="L1290" i="1"/>
  <c r="L1295" i="1"/>
  <c r="Q1301" i="1"/>
  <c r="J1319" i="1"/>
  <c r="L1294" i="1"/>
  <c r="AA1297" i="1"/>
  <c r="B1276" i="1"/>
  <c r="Q1314" i="1"/>
  <c r="AA1271" i="1"/>
  <c r="Y1315" i="1"/>
  <c r="AA1261" i="1"/>
  <c r="L1278" i="1"/>
  <c r="B1283" i="1"/>
  <c r="AA1290" i="1"/>
  <c r="Q1308" i="1"/>
  <c r="O1327" i="1"/>
  <c r="S1337" i="1"/>
  <c r="S1351" i="1"/>
  <c r="G1354" i="1"/>
  <c r="J1359" i="1"/>
  <c r="Y1323" i="1"/>
  <c r="Q1288" i="1"/>
  <c r="Y1333" i="1"/>
  <c r="AA1298" i="1"/>
  <c r="S1325" i="1"/>
  <c r="Q1290" i="1"/>
  <c r="AA1266" i="1"/>
  <c r="AA1281" i="1"/>
  <c r="J1335" i="1"/>
  <c r="Q1281" i="1"/>
  <c r="L1284" i="1"/>
  <c r="AA1276" i="1"/>
  <c r="Q1299" i="1"/>
  <c r="L1272" i="1"/>
  <c r="Q1306" i="1"/>
  <c r="L1310" i="1"/>
  <c r="Q1276" i="1"/>
  <c r="L1300" i="1"/>
  <c r="J1333" i="1"/>
  <c r="O1343" i="1"/>
  <c r="L1270" i="1"/>
  <c r="L1297" i="1"/>
  <c r="AA1304" i="1"/>
  <c r="Y1351" i="1"/>
  <c r="L1296" i="1"/>
  <c r="AA1299" i="1"/>
  <c r="O1356" i="1"/>
  <c r="L1318" i="1"/>
  <c r="L1340" i="1"/>
  <c r="Q1364" i="1"/>
  <c r="Q1356" i="1"/>
  <c r="G1315" i="1"/>
  <c r="AA1288" i="1"/>
  <c r="Q1307" i="1"/>
  <c r="B1269" i="1"/>
  <c r="L1269" i="1"/>
  <c r="Y1355" i="1"/>
  <c r="AA1311" i="1"/>
  <c r="S1338" i="1"/>
  <c r="AA1287" i="1"/>
  <c r="G1352" i="1"/>
  <c r="Q1305" i="1"/>
  <c r="L1261" i="1"/>
  <c r="B1262" i="1"/>
  <c r="L1262" i="1"/>
  <c r="O1318" i="1"/>
  <c r="Q1269" i="1"/>
  <c r="L1280" i="1"/>
  <c r="Q1284" i="1"/>
  <c r="B1286" i="1"/>
  <c r="O1346" i="1"/>
  <c r="B1300" i="1"/>
  <c r="S1358" i="1"/>
  <c r="Q1286" i="1"/>
  <c r="G1333" i="1"/>
  <c r="AA1301" i="1"/>
  <c r="L1352" i="1"/>
  <c r="Q1266" i="1"/>
  <c r="Q1268" i="1"/>
  <c r="B1270" i="1"/>
  <c r="AA1274" i="1"/>
  <c r="B1304" i="1"/>
  <c r="AA1285" i="1"/>
  <c r="B1288" i="1"/>
  <c r="B1294" i="1"/>
  <c r="Y1322" i="1"/>
  <c r="G1324" i="1"/>
  <c r="B1275" i="1"/>
  <c r="L1275" i="1"/>
  <c r="B1291" i="1"/>
  <c r="Q1302" i="1"/>
  <c r="Y1319" i="1"/>
  <c r="Y1361" i="1"/>
  <c r="AA1293" i="1"/>
  <c r="O1350" i="1"/>
  <c r="O1362" i="1"/>
  <c r="AA1314" i="1"/>
  <c r="Q1295" i="1"/>
  <c r="AA1302" i="1"/>
  <c r="B1272" i="1"/>
  <c r="Q1285" i="1"/>
  <c r="B1264" i="1"/>
  <c r="Q1261" i="1"/>
  <c r="AA1295" i="1"/>
  <c r="B1312" i="1"/>
  <c r="L1312" i="1"/>
  <c r="B1284" i="1"/>
  <c r="AA1305" i="1"/>
  <c r="AA1306" i="1"/>
  <c r="J1345" i="1"/>
  <c r="O1355" i="1"/>
  <c r="AA1269" i="1"/>
  <c r="S1330" i="1"/>
  <c r="B1280" i="1"/>
  <c r="Q1289" i="1"/>
  <c r="Q1298" i="1"/>
  <c r="L1309" i="1"/>
  <c r="AA1265" i="1"/>
  <c r="AA1264" i="1"/>
  <c r="AA1268" i="1"/>
  <c r="AA1267" i="1"/>
  <c r="Q1273" i="1"/>
  <c r="AA1282" i="1"/>
  <c r="Q1287" i="1"/>
  <c r="AA1292" i="1"/>
  <c r="G1337" i="1"/>
  <c r="G1351" i="1"/>
  <c r="Y1363" i="1"/>
  <c r="G1321" i="1"/>
  <c r="J1322" i="1"/>
  <c r="Q1291" i="1"/>
  <c r="B1292" i="1"/>
  <c r="Q1293" i="1"/>
  <c r="Q1309" i="1"/>
  <c r="L1342" i="1"/>
  <c r="J1351" i="1"/>
  <c r="O1361" i="1"/>
  <c r="J1365" i="1"/>
  <c r="S1314" i="1"/>
  <c r="Q1262" i="1"/>
  <c r="B1266" i="1"/>
  <c r="AA1277" i="1"/>
  <c r="AA1279" i="1"/>
  <c r="S1346" i="1"/>
  <c r="B1302" i="1"/>
  <c r="AA1284" i="1"/>
  <c r="AA1309" i="1"/>
  <c r="S1327" i="1"/>
  <c r="S1341" i="1"/>
  <c r="L1354" i="1"/>
  <c r="S1355" i="1"/>
  <c r="O1359" i="1"/>
  <c r="J1363" i="1"/>
  <c r="AA1263" i="1"/>
  <c r="B1277" i="1"/>
  <c r="J1334" i="1"/>
  <c r="G1339" i="1"/>
  <c r="O1340" i="1"/>
  <c r="G1353" i="1"/>
  <c r="G1314" i="1"/>
  <c r="O1330" i="1"/>
  <c r="O1331" i="1"/>
  <c r="L1303" i="1"/>
  <c r="L1304" i="1"/>
  <c r="G1360" i="1"/>
  <c r="AA1310" i="1"/>
  <c r="AA1313" i="1"/>
  <c r="O1321" i="1"/>
  <c r="S1331" i="1"/>
  <c r="J1339" i="1"/>
  <c r="L1344" i="1"/>
  <c r="Q1354" i="1"/>
  <c r="S1359" i="1"/>
  <c r="O1363" i="1"/>
  <c r="Q1346" i="1"/>
  <c r="Y1326" i="1"/>
  <c r="O1338" i="1"/>
  <c r="AA1316" i="1"/>
  <c r="Q1352" i="1"/>
  <c r="L1356" i="1"/>
  <c r="Q1362" i="1"/>
  <c r="Y1354" i="1"/>
  <c r="Q1348" i="1"/>
  <c r="Q1324" i="1"/>
  <c r="Y1338" i="1"/>
  <c r="L1365" i="1"/>
  <c r="J1352" i="1"/>
  <c r="Q1322" i="1"/>
  <c r="L1317" i="1"/>
  <c r="G1340" i="1"/>
  <c r="J1342" i="1"/>
  <c r="J1350" i="1"/>
  <c r="Q1359" i="1"/>
  <c r="AA1324" i="1"/>
  <c r="L1348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S1322" i="1"/>
  <c r="B1320" i="1"/>
  <c r="C1320" i="1" s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C1336" i="1" s="1"/>
  <c r="B1342" i="1"/>
  <c r="B1344" i="1"/>
  <c r="C1344" i="1" s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C1325" i="1" s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C1355" i="1" s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C1339" i="1" s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C1331" i="1" s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O1325" i="1"/>
  <c r="S1333" i="1"/>
  <c r="O1341" i="1"/>
  <c r="J1343" i="1"/>
  <c r="L1347" i="1"/>
  <c r="B1347" i="1"/>
  <c r="C1347" i="1" s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C1322" i="1" s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C1357" i="1" s="1"/>
  <c r="B1365" i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C1319" i="1" s="1"/>
  <c r="B1327" i="1"/>
  <c r="B1335" i="1"/>
  <c r="B1343" i="1"/>
  <c r="B1351" i="1"/>
  <c r="B1359" i="1"/>
  <c r="B1321" i="1"/>
  <c r="B1329" i="1"/>
  <c r="B1337" i="1"/>
  <c r="B1345" i="1"/>
  <c r="B1353" i="1"/>
  <c r="C1353" i="1" s="1"/>
  <c r="B1361" i="1"/>
  <c r="G1366" i="1"/>
  <c r="G1367" i="1"/>
  <c r="AA1379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37" i="1" l="1"/>
  <c r="C1329" i="1"/>
  <c r="C1328" i="1"/>
  <c r="C1323" i="1"/>
  <c r="C1335" i="1"/>
  <c r="C1327" i="1"/>
  <c r="C1346" i="1"/>
  <c r="C1315" i="1"/>
  <c r="C1326" i="1"/>
  <c r="C1317" i="1"/>
  <c r="C1343" i="1"/>
  <c r="C1365" i="1"/>
  <c r="C1332" i="1"/>
  <c r="C1345" i="1"/>
  <c r="C1360" i="1"/>
  <c r="C1363" i="1"/>
  <c r="C1330" i="1"/>
  <c r="C1361" i="1"/>
  <c r="C1362" i="1"/>
  <c r="C1341" i="1"/>
  <c r="C1342" i="1"/>
  <c r="C1338" i="1"/>
  <c r="C1333" i="1"/>
  <c r="C1358" i="1"/>
  <c r="C1316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L1375" i="1"/>
  <c r="Q1371" i="1"/>
  <c r="AA1376" i="1"/>
  <c r="AA1370" i="1"/>
  <c r="AA1374" i="1"/>
  <c r="Q1374" i="1"/>
  <c r="Q1368" i="1"/>
  <c r="L1380" i="1"/>
  <c r="Q1376" i="1"/>
  <c r="Q1381" i="1"/>
  <c r="B1369" i="1"/>
  <c r="L1373" i="1"/>
  <c r="L1381" i="1"/>
  <c r="Q1377" i="1"/>
  <c r="L1378" i="1"/>
  <c r="AA1378" i="1"/>
  <c r="L1369" i="1"/>
  <c r="Q1373" i="1"/>
  <c r="Q1378" i="1"/>
  <c r="AA1381" i="1"/>
  <c r="AA1373" i="1"/>
  <c r="Q1382" i="1"/>
  <c r="AA1372" i="1"/>
  <c r="AA1377" i="1"/>
  <c r="L1379" i="1"/>
  <c r="B1380" i="1"/>
  <c r="AA1382" i="1"/>
  <c r="L1374" i="1"/>
  <c r="L1377" i="1"/>
  <c r="Q1379" i="1"/>
  <c r="B1366" i="1"/>
  <c r="C1366" i="1" s="1"/>
  <c r="B1368" i="1"/>
  <c r="B1370" i="1"/>
  <c r="B1372" i="1"/>
  <c r="B1375" i="1"/>
  <c r="L1366" i="1"/>
  <c r="L1376" i="1"/>
  <c r="B1374" i="1"/>
  <c r="AA1375" i="1"/>
  <c r="L1382" i="1"/>
  <c r="B1382" i="1"/>
  <c r="AA1367" i="1"/>
  <c r="B1377" i="1"/>
  <c r="Q1369" i="1"/>
  <c r="Q1380" i="1"/>
  <c r="Q1370" i="1"/>
  <c r="B1376" i="1"/>
  <c r="AA1380" i="1"/>
  <c r="L1371" i="1"/>
  <c r="B1371" i="1"/>
  <c r="B1367" i="1"/>
  <c r="C1367" i="1" s="1"/>
  <c r="Q1367" i="1"/>
  <c r="AA1369" i="1"/>
  <c r="Q1375" i="1"/>
  <c r="B1379" i="1"/>
  <c r="J1367" i="1"/>
  <c r="B1373" i="1"/>
  <c r="B1381" i="1"/>
  <c r="B1378" i="1"/>
  <c r="S1382" i="1" l="1"/>
  <c r="S1381" i="1"/>
  <c r="S1380" i="1"/>
  <c r="S1379" i="1"/>
  <c r="S1377" i="1"/>
  <c r="S1378" i="1"/>
  <c r="S1376" i="1"/>
  <c r="S1375" i="1"/>
  <c r="S1374" i="1"/>
  <c r="S1373" i="1"/>
  <c r="S1372" i="1"/>
  <c r="S1371" i="1"/>
  <c r="S1370" i="1"/>
  <c r="S1369" i="1"/>
  <c r="O1382" i="1"/>
  <c r="J1382" i="1"/>
  <c r="O1381" i="1"/>
  <c r="J1381" i="1"/>
  <c r="O1380" i="1"/>
  <c r="J1380" i="1"/>
  <c r="Y1379" i="1"/>
  <c r="O1379" i="1"/>
  <c r="J1379" i="1"/>
  <c r="Y1378" i="1"/>
  <c r="O1378" i="1"/>
  <c r="J1378" i="1"/>
  <c r="Y1377" i="1"/>
  <c r="O1377" i="1"/>
  <c r="J1377" i="1"/>
  <c r="Y1376" i="1"/>
  <c r="O1376" i="1"/>
  <c r="J1376" i="1"/>
  <c r="Y1375" i="1"/>
  <c r="O1375" i="1"/>
  <c r="J1375" i="1"/>
  <c r="Y1374" i="1"/>
  <c r="O1374" i="1"/>
  <c r="J1374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80" i="1"/>
  <c r="C1378" i="1"/>
  <c r="C1377" i="1"/>
  <c r="C1373" i="1"/>
  <c r="C1382" i="1"/>
  <c r="C1379" i="1"/>
  <c r="C1381" i="1"/>
  <c r="C1370" i="1"/>
  <c r="C1375" i="1"/>
  <c r="C1374" i="1"/>
  <c r="C1371" i="1"/>
  <c r="C1368" i="1"/>
  <c r="C1376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36" i="1" l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AA1111" i="1" s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L1085" i="1" s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L1084" i="1" s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Q1072" i="1" s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Q1069" i="1" s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AA1063" i="1" s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AA1060" i="1" s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Q1048" i="1" s="1"/>
  <c r="P1047" i="1"/>
  <c r="Q1047" i="1" s="1"/>
  <c r="P1046" i="1"/>
  <c r="Q1046" i="1" s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L1043" i="1" s="1"/>
  <c r="I1042" i="1"/>
  <c r="I1041" i="1"/>
  <c r="I1040" i="1"/>
  <c r="I1039" i="1"/>
  <c r="I1038" i="1"/>
  <c r="I1037" i="1"/>
  <c r="I1036" i="1"/>
  <c r="K1035" i="1"/>
  <c r="L1035" i="1" s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AA1049" i="1" s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35" i="1" s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AA1028" i="1" s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S1015" i="1" s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Y1048" i="1" s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L978" i="1" s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Q972" i="1" s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J1017" i="1" s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L963" i="1" s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O966" i="1" s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AA877" i="1" s="1"/>
  <c r="X877" i="1"/>
  <c r="Z878" i="1"/>
  <c r="X878" i="1"/>
  <c r="Z879" i="1"/>
  <c r="X879" i="1"/>
  <c r="Y932" i="1" s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AA885" i="1" s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G925" i="1" s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G957" i="1" s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L865" i="1" s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AA821" i="1"/>
  <c r="Q955" i="1"/>
  <c r="L966" i="1"/>
  <c r="AA1012" i="1"/>
  <c r="Q1018" i="1"/>
  <c r="Q1019" i="1"/>
  <c r="L1020" i="1"/>
  <c r="Q1027" i="1"/>
  <c r="O974" i="1"/>
  <c r="G826" i="1"/>
  <c r="S1052" i="1"/>
  <c r="Q990" i="1"/>
  <c r="J829" i="1"/>
  <c r="J1041" i="1"/>
  <c r="Q1061" i="1"/>
  <c r="L1061" i="1"/>
  <c r="AA1071" i="1"/>
  <c r="Q1082" i="1"/>
  <c r="Q1093" i="1"/>
  <c r="AA1100" i="1"/>
  <c r="G1010" i="1"/>
  <c r="G951" i="1"/>
  <c r="G850" i="1"/>
  <c r="Y1037" i="1"/>
  <c r="Q1076" i="1"/>
  <c r="L1109" i="1"/>
  <c r="Q1031" i="1"/>
  <c r="O1081" i="1"/>
  <c r="L1063" i="1"/>
  <c r="O1109" i="1"/>
  <c r="L1114" i="1"/>
  <c r="L1082" i="1" l="1"/>
  <c r="Y954" i="1"/>
  <c r="G1107" i="1"/>
  <c r="AA853" i="1"/>
  <c r="L1071" i="1"/>
  <c r="AA961" i="1"/>
  <c r="S928" i="1"/>
  <c r="AA865" i="1"/>
  <c r="G1113" i="1"/>
  <c r="O999" i="1"/>
  <c r="J1019" i="1"/>
  <c r="Y1056" i="1"/>
  <c r="O970" i="1"/>
  <c r="L1074" i="1"/>
  <c r="L1087" i="1"/>
  <c r="O976" i="1"/>
  <c r="O1112" i="1"/>
  <c r="Q1029" i="1"/>
  <c r="L1108" i="1"/>
  <c r="O994" i="1"/>
  <c r="L1091" i="1"/>
  <c r="J1093" i="1"/>
  <c r="Y1066" i="1"/>
  <c r="L934" i="1"/>
  <c r="L984" i="1"/>
  <c r="L993" i="1"/>
  <c r="AA1079" i="1"/>
  <c r="Q1088" i="1"/>
  <c r="Y973" i="1"/>
  <c r="O990" i="1"/>
  <c r="Q1098" i="1"/>
  <c r="J964" i="1"/>
  <c r="O1098" i="1"/>
  <c r="S1091" i="1"/>
  <c r="G991" i="1"/>
  <c r="J939" i="1"/>
  <c r="G877" i="1"/>
  <c r="AA954" i="1"/>
  <c r="O1054" i="1"/>
  <c r="S1062" i="1"/>
  <c r="Y1078" i="1"/>
  <c r="Y1092" i="1"/>
  <c r="L1039" i="1"/>
  <c r="O1045" i="1"/>
  <c r="G1083" i="1"/>
  <c r="J1085" i="1"/>
  <c r="L943" i="1"/>
  <c r="L999" i="1"/>
  <c r="L1003" i="1"/>
  <c r="L1007" i="1"/>
  <c r="O996" i="1"/>
  <c r="S968" i="1"/>
  <c r="Y1021" i="1"/>
  <c r="Y1032" i="1"/>
  <c r="S1088" i="1"/>
  <c r="G897" i="1"/>
  <c r="S915" i="1"/>
  <c r="O993" i="1"/>
  <c r="AA969" i="1"/>
  <c r="AA981" i="1"/>
  <c r="S1054" i="1"/>
  <c r="S1064" i="1"/>
  <c r="Y1081" i="1"/>
  <c r="O1073" i="1"/>
  <c r="J1112" i="1"/>
  <c r="Y927" i="1"/>
  <c r="Y886" i="1"/>
  <c r="O1012" i="1"/>
  <c r="Y1051" i="1"/>
  <c r="Y1060" i="1"/>
  <c r="Y1065" i="1"/>
  <c r="S1070" i="1"/>
  <c r="Y1087" i="1"/>
  <c r="Q1024" i="1"/>
  <c r="Y879" i="1"/>
  <c r="Y899" i="1"/>
  <c r="G940" i="1"/>
  <c r="O963" i="1"/>
  <c r="G984" i="1"/>
  <c r="G1018" i="1"/>
  <c r="AA1021" i="1"/>
  <c r="J956" i="1"/>
  <c r="Y898" i="1"/>
  <c r="S990" i="1"/>
  <c r="Y1068" i="1"/>
  <c r="G1096" i="1"/>
  <c r="O1083" i="1"/>
  <c r="O1113" i="1"/>
  <c r="S925" i="1"/>
  <c r="G885" i="1"/>
  <c r="S952" i="1"/>
  <c r="S924" i="1"/>
  <c r="Y961" i="1"/>
  <c r="Y936" i="1"/>
  <c r="G969" i="1"/>
  <c r="J974" i="1"/>
  <c r="S976" i="1"/>
  <c r="S980" i="1"/>
  <c r="S994" i="1"/>
  <c r="G1099" i="1"/>
  <c r="B1091" i="1"/>
  <c r="C1144" i="1" s="1"/>
  <c r="G1098" i="1"/>
  <c r="O1016" i="1"/>
  <c r="L1100" i="1"/>
  <c r="O890" i="1"/>
  <c r="G1024" i="1"/>
  <c r="Q1114" i="1"/>
  <c r="J927" i="1"/>
  <c r="J934" i="1"/>
  <c r="O937" i="1"/>
  <c r="O944" i="1"/>
  <c r="S870" i="1"/>
  <c r="S979" i="1"/>
  <c r="G992" i="1"/>
  <c r="J997" i="1"/>
  <c r="Y1004" i="1"/>
  <c r="J1011" i="1"/>
  <c r="J1049" i="1"/>
  <c r="S1110" i="1"/>
  <c r="J1100" i="1"/>
  <c r="AA1068" i="1"/>
  <c r="O948" i="1"/>
  <c r="Q1104" i="1"/>
  <c r="Y925" i="1"/>
  <c r="O1062" i="1"/>
  <c r="S1113" i="1"/>
  <c r="O1087" i="1"/>
  <c r="O1108" i="1"/>
  <c r="S1030" i="1"/>
  <c r="G1062" i="1"/>
  <c r="J1101" i="1"/>
  <c r="B1062" i="1"/>
  <c r="C1115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43" i="1" l="1"/>
  <c r="C1073" i="1"/>
  <c r="C898" i="1"/>
  <c r="C1108" i="1"/>
  <c r="C1062" i="1"/>
  <c r="C1060" i="1"/>
  <c r="C991" i="1"/>
  <c r="C1053" i="1"/>
  <c r="C1077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<sst xmlns="http://schemas.openxmlformats.org/spreadsheetml/2006/main" count="80" uniqueCount="39">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</sst>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  <row r="1369">
          <cell r="I1369">
            <v>12278064.229999999</v>
          </cell>
          <cell r="W1369">
            <v>1410662.24</v>
          </cell>
          <cell r="X1369">
            <v>652773.04</v>
          </cell>
          <cell r="Y1369">
            <v>10601662.88000001</v>
          </cell>
          <cell r="AJ1369">
            <v>42432970</v>
          </cell>
        </row>
        <row r="1370">
          <cell r="I1370">
            <v>11614986.869999999</v>
          </cell>
          <cell r="W1370">
            <v>1065637.9000000001</v>
          </cell>
          <cell r="X1370">
            <v>498414.9</v>
          </cell>
          <cell r="Y1370">
            <v>7184412.8399999859</v>
          </cell>
          <cell r="AJ1370">
            <v>37554639.5</v>
          </cell>
        </row>
        <row r="1371">
          <cell r="I1371">
            <v>9767378.4499999993</v>
          </cell>
          <cell r="W1371">
            <v>955291.57000000007</v>
          </cell>
          <cell r="X1371">
            <v>431870.21</v>
          </cell>
          <cell r="Y1371">
            <v>8266867.6599999862</v>
          </cell>
          <cell r="AJ1371">
            <v>36228173.549999997</v>
          </cell>
        </row>
        <row r="1372">
          <cell r="I1372">
            <v>12276818.27</v>
          </cell>
          <cell r="W1372">
            <v>1000521.1799999999</v>
          </cell>
          <cell r="X1372">
            <v>662244.42000000004</v>
          </cell>
          <cell r="Y1372">
            <v>7300489.2100000083</v>
          </cell>
          <cell r="AJ1372">
            <v>20056704.5</v>
          </cell>
        </row>
        <row r="1373">
          <cell r="I1373">
            <v>12305852.15</v>
          </cell>
          <cell r="W1373">
            <v>1228578.2799999998</v>
          </cell>
          <cell r="X1373">
            <v>390886.55</v>
          </cell>
          <cell r="Y1373">
            <v>4339111.4500000179</v>
          </cell>
          <cell r="AJ1373">
            <v>31677437.66</v>
          </cell>
        </row>
        <row r="1374">
          <cell r="I1374">
            <v>14051601.300000001</v>
          </cell>
          <cell r="W1374">
            <v>1329702.01</v>
          </cell>
          <cell r="X1374">
            <v>308099.25</v>
          </cell>
          <cell r="Y1374">
            <v>10522609.859999998</v>
          </cell>
          <cell r="AJ1374">
            <v>30297261.100000001</v>
          </cell>
        </row>
        <row r="1375">
          <cell r="I1375">
            <v>10564850.489999998</v>
          </cell>
          <cell r="W1375">
            <v>952430.09000000008</v>
          </cell>
          <cell r="X1375">
            <v>730022.05</v>
          </cell>
          <cell r="Y1375">
            <v>6916878.5199999949</v>
          </cell>
          <cell r="AJ1375">
            <v>29337108.439999998</v>
          </cell>
        </row>
        <row r="1376">
          <cell r="I1376">
            <v>13850690.529999999</v>
          </cell>
          <cell r="W1376">
            <v>1094311.8799999999</v>
          </cell>
          <cell r="X1376">
            <v>344450.22</v>
          </cell>
          <cell r="Y1376">
            <v>8911730.9399999902</v>
          </cell>
          <cell r="AJ1376">
            <v>29515627.699999999</v>
          </cell>
        </row>
        <row r="1377">
          <cell r="I1377">
            <v>14659365.719999999</v>
          </cell>
          <cell r="W1377">
            <v>1190264.51</v>
          </cell>
          <cell r="X1377">
            <v>437153.14</v>
          </cell>
          <cell r="Y1377">
            <v>9720591.3299999982</v>
          </cell>
          <cell r="AJ1377">
            <v>28139255.199999999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2"/>
  <sheetViews>
    <sheetView tabSelected="1" topLeftCell="A7" zoomScale="90" zoomScaleNormal="90" zoomScaleSheetLayoutView="100" workbookViewId="0">
      <pane xSplit="1" ySplit="2" topLeftCell="B1376" activePane="bottomRight" state="frozen"/>
      <selection pane="topRight" activeCell="B7" sqref="B7"/>
      <selection pane="bottomLeft" activeCell="A9" sqref="A9"/>
      <selection pane="bottomRight" activeCell="A1380" sqref="A1380:XFD1381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8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82" si="597">+K1366+P1366+R1366+U1366+V1366+Z1366</f>
        <v>29729876.903999992</v>
      </c>
      <c r="C1366" s="70">
        <f t="shared" ref="C1366:C1382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82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82" si="600">(I1366/I1313)-1</f>
        <v>3.9629290243374804E-2</v>
      </c>
      <c r="K1366" s="74">
        <f>'[10]Marketshare 2018'!$MR$67</f>
        <v>10834163.243999999</v>
      </c>
      <c r="L1366" s="76">
        <f t="shared" ref="L1366:L1382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82" si="602">(N1366/N1313)-1</f>
        <v>-4.7439514280070205E-2</v>
      </c>
      <c r="P1366" s="74">
        <f>'[10]Marketshare 2018'!$MR$77</f>
        <v>5913207.4500000002</v>
      </c>
      <c r="Q1366" s="76">
        <f t="shared" ref="Q1366:Q1382" si="603">(P1366/0.09)/N1366</f>
        <v>0.28403868609523997</v>
      </c>
      <c r="R1366" s="71">
        <f>[9]Data!$W$1361</f>
        <v>1056110.6499999999</v>
      </c>
      <c r="S1366" s="78">
        <f t="shared" ref="S1366:S1382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81" si="605">(X1366/X1313)-1</f>
        <v>4.3796212523965483E-3</v>
      </c>
      <c r="Z1366" s="74">
        <f>'[11]From Apr 2023'!$MR$18</f>
        <v>1862014.1800000002</v>
      </c>
      <c r="AA1366" s="76">
        <f t="shared" ref="AA1366:AA1382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  <row r="1374" spans="1:27" ht="13" x14ac:dyDescent="0.3">
      <c r="A1374" s="69">
        <v>45718</v>
      </c>
      <c r="B1374" s="58">
        <f t="shared" si="597"/>
        <v>27792393.600200012</v>
      </c>
      <c r="C1374" s="70">
        <f t="shared" si="598"/>
        <v>0.10186037144558635</v>
      </c>
      <c r="D1374" s="71">
        <f>[9]Data!$AJ$1369</f>
        <v>42432970</v>
      </c>
      <c r="E1374" s="88">
        <f>[9]Data!$I$1369</f>
        <v>12278064.229999999</v>
      </c>
      <c r="F1374" s="72"/>
      <c r="G1374" s="70">
        <f t="shared" si="599"/>
        <v>-8.3947696647588388E-2</v>
      </c>
      <c r="H1374" s="73">
        <v>8019</v>
      </c>
      <c r="I1374" s="74">
        <f>'[10]Marketshare 2018'!$MZ$13</f>
        <v>2355815533.0300002</v>
      </c>
      <c r="J1374" s="75">
        <f t="shared" si="600"/>
        <v>-1.5816048442149344E-2</v>
      </c>
      <c r="K1374" s="74">
        <f>'[10]Marketshare 2018'!$MZ$67</f>
        <v>8787571.6752000004</v>
      </c>
      <c r="L1374" s="76">
        <f t="shared" si="601"/>
        <v>4.1446235459029299E-2</v>
      </c>
      <c r="M1374" s="74">
        <v>382</v>
      </c>
      <c r="N1374" s="74">
        <f>'[10]Marketshare 2018'!$MZ$24</f>
        <v>210572880</v>
      </c>
      <c r="O1374" s="77">
        <f t="shared" si="602"/>
        <v>5.4099461987123787E-2</v>
      </c>
      <c r="P1374" s="74">
        <f>'[10]Marketshare 2018'!$MZ$77</f>
        <v>3490103.835</v>
      </c>
      <c r="Q1374" s="76">
        <f t="shared" si="603"/>
        <v>0.18415919229484823</v>
      </c>
      <c r="R1374" s="71">
        <f>[9]Data!$W$1369</f>
        <v>1410662.24</v>
      </c>
      <c r="S1374" s="78">
        <f t="shared" si="604"/>
        <v>0.20089946176351514</v>
      </c>
      <c r="T1374" s="5">
        <v>5306</v>
      </c>
      <c r="U1374" s="79">
        <f>[9]Data!$X$1369</f>
        <v>652773.04</v>
      </c>
      <c r="V1374" s="88">
        <f>[9]Data!$Y$1369</f>
        <v>10601662.88000001</v>
      </c>
      <c r="W1374" s="67">
        <v>2737</v>
      </c>
      <c r="X1374" s="74">
        <f>'[11]From Apr 2023'!$MZ$10</f>
        <v>243366898.24000001</v>
      </c>
      <c r="Y1374" s="78">
        <f t="shared" si="605"/>
        <v>0.31581792225262362</v>
      </c>
      <c r="Z1374" s="74">
        <f>'[11]From Apr 2023'!$MZ$18</f>
        <v>2849619.9299999997</v>
      </c>
      <c r="AA1374" s="76">
        <f t="shared" si="606"/>
        <v>7.8061011326467894E-2</v>
      </c>
    </row>
    <row r="1375" spans="1:27" ht="13" x14ac:dyDescent="0.3">
      <c r="A1375" s="69">
        <v>45725</v>
      </c>
      <c r="B1375" s="58">
        <f t="shared" si="597"/>
        <v>22883533.609199986</v>
      </c>
      <c r="C1375" s="70">
        <f t="shared" si="598"/>
        <v>-5.0441665474989184E-2</v>
      </c>
      <c r="D1375" s="71">
        <f>[9]Data!$AJ$1370</f>
        <v>37554639.5</v>
      </c>
      <c r="E1375" s="88">
        <f>[9]Data!$I$1370</f>
        <v>11614986.869999999</v>
      </c>
      <c r="F1375" s="72"/>
      <c r="G1375" s="70">
        <f t="shared" si="599"/>
        <v>-0.19886344521837707</v>
      </c>
      <c r="H1375" s="73">
        <v>8019</v>
      </c>
      <c r="I1375" s="74">
        <f>'[10]Marketshare 2018'!$NA$13</f>
        <v>2233081555.04</v>
      </c>
      <c r="J1375" s="75">
        <f t="shared" si="600"/>
        <v>-0.10254769194630253</v>
      </c>
      <c r="K1375" s="74">
        <f>'[10]Marketshare 2018'!$NA$67</f>
        <v>7763497.5941999992</v>
      </c>
      <c r="L1375" s="76">
        <f t="shared" si="601"/>
        <v>3.8628721009007147E-2</v>
      </c>
      <c r="M1375" s="74">
        <v>382</v>
      </c>
      <c r="N1375" s="74">
        <f>'[10]Marketshare 2018'!$NA$24</f>
        <v>197203358</v>
      </c>
      <c r="O1375" s="77">
        <f t="shared" si="602"/>
        <v>-0.13675803575612522</v>
      </c>
      <c r="P1375" s="74">
        <f>'[10]Marketshare 2018'!$NA$77</f>
        <v>3826010.7449999996</v>
      </c>
      <c r="Q1375" s="76">
        <f t="shared" si="603"/>
        <v>0.21557052035594648</v>
      </c>
      <c r="R1375" s="71">
        <f>[9]Data!$W$1370</f>
        <v>1065637.9000000001</v>
      </c>
      <c r="S1375" s="78">
        <f t="shared" si="604"/>
        <v>-0.17819169534712387</v>
      </c>
      <c r="T1375" s="5">
        <v>5306</v>
      </c>
      <c r="U1375" s="79">
        <f>[9]Data!$X$1370</f>
        <v>498414.9</v>
      </c>
      <c r="V1375" s="88">
        <f>[9]Data!$Y$1370</f>
        <v>7184412.8399999859</v>
      </c>
      <c r="W1375" s="67">
        <v>2737</v>
      </c>
      <c r="X1375" s="74">
        <f>'[11]From Apr 2023'!$NA$10</f>
        <v>223289801.29999998</v>
      </c>
      <c r="Y1375" s="78">
        <f t="shared" si="605"/>
        <v>-2.2428357497131457E-2</v>
      </c>
      <c r="Z1375" s="74">
        <f>'[11]From Apr 2023'!$NA$18</f>
        <v>2545559.63</v>
      </c>
      <c r="AA1375" s="76">
        <f t="shared" si="606"/>
        <v>7.6001668838125008E-2</v>
      </c>
    </row>
    <row r="1376" spans="1:27" ht="13" x14ac:dyDescent="0.3">
      <c r="A1376" s="69">
        <v>45732</v>
      </c>
      <c r="B1376" s="58">
        <f t="shared" si="597"/>
        <v>21658853.311499987</v>
      </c>
      <c r="C1376" s="70">
        <f t="shared" si="598"/>
        <v>-4.7245974310525796E-3</v>
      </c>
      <c r="D1376" s="71">
        <f>[9]Data!$AJ$1371</f>
        <v>36228173.549999997</v>
      </c>
      <c r="E1376" s="88">
        <f>[9]Data!$I$1371</f>
        <v>9767378.4499999993</v>
      </c>
      <c r="F1376" s="72"/>
      <c r="G1376" s="70">
        <f t="shared" si="599"/>
        <v>-0.15159120001739512</v>
      </c>
      <c r="H1376" s="73">
        <v>8019</v>
      </c>
      <c r="I1376" s="74">
        <f>'[10]Marketshare 2018'!$NB$13</f>
        <v>2015222271.4200001</v>
      </c>
      <c r="J1376" s="75">
        <f t="shared" si="600"/>
        <v>-0.13730635245148126</v>
      </c>
      <c r="K1376" s="74">
        <f>'[10]Marketshare 2018'!$NB$67</f>
        <v>6996214.1115000006</v>
      </c>
      <c r="L1376" s="76">
        <f t="shared" si="601"/>
        <v>3.8574262230252426E-2</v>
      </c>
      <c r="M1376" s="74">
        <v>382</v>
      </c>
      <c r="N1376" s="74">
        <f>'[10]Marketshare 2018'!$NB$24</f>
        <v>195016815</v>
      </c>
      <c r="O1376" s="77">
        <f t="shared" si="602"/>
        <v>-4.4168683186817104E-3</v>
      </c>
      <c r="P1376" s="74">
        <f>'[10]Marketshare 2018'!$NB$77</f>
        <v>2751291.4499999997</v>
      </c>
      <c r="Q1376" s="76">
        <f t="shared" si="603"/>
        <v>0.15675522646598447</v>
      </c>
      <c r="R1376" s="71">
        <f>[9]Data!$W$1371</f>
        <v>955291.57000000007</v>
      </c>
      <c r="S1376" s="78">
        <f t="shared" si="604"/>
        <v>-0.22285059550361286</v>
      </c>
      <c r="T1376" s="5">
        <v>5306</v>
      </c>
      <c r="U1376" s="79">
        <f>[9]Data!$X$1371</f>
        <v>431870.21</v>
      </c>
      <c r="V1376" s="88">
        <f>[9]Data!$Y$1371</f>
        <v>8266867.6599999862</v>
      </c>
      <c r="W1376" s="67">
        <v>2737</v>
      </c>
      <c r="X1376" s="74">
        <f>'[11]From Apr 2023'!$NB$10</f>
        <v>194852277.88</v>
      </c>
      <c r="Y1376" s="78">
        <f t="shared" si="605"/>
        <v>-1.4903963974658541E-2</v>
      </c>
      <c r="Z1376" s="74">
        <f>'[11]From Apr 2023'!$NB$18</f>
        <v>2257318.31</v>
      </c>
      <c r="AA1376" s="76">
        <f t="shared" si="606"/>
        <v>7.7231782440855781E-2</v>
      </c>
    </row>
    <row r="1377" spans="1:27" ht="13" x14ac:dyDescent="0.3">
      <c r="A1377" s="69">
        <v>45739</v>
      </c>
      <c r="B1377" s="58">
        <f t="shared" si="597"/>
        <v>23348603.536400005</v>
      </c>
      <c r="C1377" s="70">
        <f t="shared" si="598"/>
        <v>4.7063871215063058E-2</v>
      </c>
      <c r="D1377" s="71">
        <f>[9]Data!$AJ$1372</f>
        <v>20056704.5</v>
      </c>
      <c r="E1377" s="88">
        <f>[9]Data!$I$1372</f>
        <v>12276818.27</v>
      </c>
      <c r="F1377" s="72"/>
      <c r="G1377" s="70">
        <f t="shared" si="599"/>
        <v>-8.2938172312700953E-3</v>
      </c>
      <c r="H1377" s="73">
        <v>8019</v>
      </c>
      <c r="I1377" s="74">
        <f>'[10]Marketshare 2018'!$NC$13</f>
        <v>2144808924.01</v>
      </c>
      <c r="J1377" s="75">
        <f t="shared" si="600"/>
        <v>1.0776855205030467E-2</v>
      </c>
      <c r="K1377" s="74">
        <f>'[10]Marketshare 2018'!$NC$67</f>
        <v>8352560.2013999987</v>
      </c>
      <c r="L1377" s="76">
        <f t="shared" si="601"/>
        <v>4.3270159603069284E-2</v>
      </c>
      <c r="M1377" s="74">
        <v>382</v>
      </c>
      <c r="N1377" s="74">
        <f>'[10]Marketshare 2018'!$NC$24</f>
        <v>197823625</v>
      </c>
      <c r="O1377" s="77">
        <f t="shared" si="602"/>
        <v>0.11636696197855967</v>
      </c>
      <c r="P1377" s="74">
        <f>'[10]Marketshare 2018'!$NC$77</f>
        <v>3924258.0749999997</v>
      </c>
      <c r="Q1377" s="76">
        <f t="shared" si="603"/>
        <v>0.22041284250048496</v>
      </c>
      <c r="R1377" s="71">
        <f>[9]Data!$W$1372</f>
        <v>1000521.1799999999</v>
      </c>
      <c r="S1377" s="78">
        <f t="shared" si="604"/>
        <v>1.1230106831343845E-2</v>
      </c>
      <c r="T1377" s="5">
        <v>5306</v>
      </c>
      <c r="U1377" s="79">
        <f>[9]Data!$X$1372</f>
        <v>662244.42000000004</v>
      </c>
      <c r="V1377" s="88">
        <f>[9]Data!$Y$1372</f>
        <v>7300489.2100000083</v>
      </c>
      <c r="W1377" s="67">
        <v>2737</v>
      </c>
      <c r="X1377" s="74">
        <f>'[11]From Apr 2023'!$NC$10</f>
        <v>185049826.07999998</v>
      </c>
      <c r="Y1377" s="78">
        <f t="shared" si="605"/>
        <v>6.8474589314203582E-2</v>
      </c>
      <c r="Z1377" s="74">
        <f>'[11]From Apr 2023'!$NC$18</f>
        <v>2108530.4500000002</v>
      </c>
      <c r="AA1377" s="76">
        <f t="shared" si="606"/>
        <v>7.5962620254447902E-2</v>
      </c>
    </row>
    <row r="1378" spans="1:27" ht="13" x14ac:dyDescent="0.3">
      <c r="A1378" s="69">
        <v>45746</v>
      </c>
      <c r="B1378" s="58">
        <f t="shared" si="597"/>
        <v>20952212.779200014</v>
      </c>
      <c r="C1378" s="70">
        <f t="shared" si="598"/>
        <v>-0.14672411984875944</v>
      </c>
      <c r="D1378" s="71">
        <f>[9]Data!$AJ$1373</f>
        <v>31677437.66</v>
      </c>
      <c r="E1378" s="88">
        <f>[9]Data!$I$1373</f>
        <v>12305852.15</v>
      </c>
      <c r="F1378" s="72"/>
      <c r="G1378" s="70">
        <f t="shared" si="599"/>
        <v>-0.11145222316043146</v>
      </c>
      <c r="H1378" s="73">
        <v>8019</v>
      </c>
      <c r="I1378" s="74">
        <f>'[10]Marketshare 2018'!$ND$13</f>
        <v>2382299498.8499999</v>
      </c>
      <c r="J1378" s="75">
        <f t="shared" si="600"/>
        <v>1.3153404169247596E-2</v>
      </c>
      <c r="K1378" s="74">
        <f>'[10]Marketshare 2018'!$ND$67</f>
        <v>9207089.5841999985</v>
      </c>
      <c r="L1378" s="76">
        <f t="shared" si="601"/>
        <v>4.2942121857215444E-2</v>
      </c>
      <c r="M1378" s="74">
        <v>382</v>
      </c>
      <c r="N1378" s="74">
        <f>'[10]Marketshare 2018'!$ND$24</f>
        <v>204786515</v>
      </c>
      <c r="O1378" s="77">
        <f t="shared" si="602"/>
        <v>0.10178725911645747</v>
      </c>
      <c r="P1378" s="74">
        <f>'[10]Marketshare 2018'!$ND$77</f>
        <v>3053753.3249999997</v>
      </c>
      <c r="Q1378" s="76">
        <f t="shared" si="603"/>
        <v>0.16568763084815424</v>
      </c>
      <c r="R1378" s="71">
        <f>[9]Data!$W$1373</f>
        <v>1228578.2799999998</v>
      </c>
      <c r="S1378" s="78">
        <f t="shared" si="604"/>
        <v>0.15030783778151835</v>
      </c>
      <c r="T1378" s="5">
        <v>5306</v>
      </c>
      <c r="U1378" s="79">
        <f>[9]Data!$X$1373</f>
        <v>390886.55</v>
      </c>
      <c r="V1378" s="88">
        <f>[9]Data!$Y$1373</f>
        <v>4339111.4500000179</v>
      </c>
      <c r="W1378" s="67">
        <v>2737</v>
      </c>
      <c r="X1378" s="74">
        <f>'[11]From Apr 2023'!$ND$10</f>
        <v>237778338.13000005</v>
      </c>
      <c r="Y1378" s="78">
        <f t="shared" si="605"/>
        <v>0.31564954708001047</v>
      </c>
      <c r="Z1378" s="74">
        <f>'[11]From Apr 2023'!$ND$18</f>
        <v>2732793.5900000003</v>
      </c>
      <c r="AA1378" s="76">
        <f t="shared" si="606"/>
        <v>7.6620200463225999E-2</v>
      </c>
    </row>
    <row r="1379" spans="1:27" ht="13" x14ac:dyDescent="0.3">
      <c r="A1379" s="69">
        <v>45753</v>
      </c>
      <c r="B1379" s="58">
        <f t="shared" si="597"/>
        <v>29118047.873099998</v>
      </c>
      <c r="C1379" s="70">
        <f t="shared" si="598"/>
        <v>-5.9787854282289388E-4</v>
      </c>
      <c r="D1379" s="71">
        <f>[9]Data!$AJ$1374</f>
        <v>30297261.100000001</v>
      </c>
      <c r="E1379" s="88">
        <f>[9]Data!$I$1374</f>
        <v>14051601.300000001</v>
      </c>
      <c r="F1379" s="72"/>
      <c r="G1379" s="70">
        <f t="shared" si="599"/>
        <v>-0.14514606695302912</v>
      </c>
      <c r="H1379" s="73">
        <v>8019</v>
      </c>
      <c r="I1379" s="74">
        <f>'[10]Marketshare 2018'!$NE$13</f>
        <v>2511107288.7800002</v>
      </c>
      <c r="J1379" s="75">
        <f t="shared" si="600"/>
        <v>-2.8673300714923244E-2</v>
      </c>
      <c r="K1379" s="74">
        <f>'[10]Marketshare 2018'!$NE$67</f>
        <v>9516453.5331000015</v>
      </c>
      <c r="L1379" s="76">
        <f t="shared" si="601"/>
        <v>4.2108265569716891E-2</v>
      </c>
      <c r="M1379" s="74">
        <v>382</v>
      </c>
      <c r="N1379" s="74">
        <f>'[10]Marketshare 2018'!$NE$24</f>
        <v>236939265</v>
      </c>
      <c r="O1379" s="77">
        <f t="shared" si="602"/>
        <v>4.400420431764096E-2</v>
      </c>
      <c r="P1379" s="74">
        <f>'[10]Marketshare 2018'!$NE$77</f>
        <v>4532128.2</v>
      </c>
      <c r="Q1379" s="76">
        <f t="shared" si="603"/>
        <v>0.21253117333676208</v>
      </c>
      <c r="R1379" s="71">
        <f>[9]Data!$W$1374</f>
        <v>1329702.01</v>
      </c>
      <c r="S1379" s="78">
        <f t="shared" si="604"/>
        <v>-3.1488337307549075E-2</v>
      </c>
      <c r="T1379" s="5">
        <v>5306</v>
      </c>
      <c r="U1379" s="79">
        <f>[9]Data!$X$1374</f>
        <v>308099.25</v>
      </c>
      <c r="V1379" s="88">
        <f>[9]Data!$Y$1374</f>
        <v>10522609.859999998</v>
      </c>
      <c r="W1379" s="67">
        <v>2737</v>
      </c>
      <c r="X1379" s="74">
        <f>'[11]From Apr 2023'!$NE$10</f>
        <v>250542941.75</v>
      </c>
      <c r="Y1379" s="78">
        <f t="shared" si="605"/>
        <v>0.12154559514631513</v>
      </c>
      <c r="Z1379" s="74">
        <f>'[11]From Apr 2023'!$NE$18</f>
        <v>2909055.02</v>
      </c>
      <c r="AA1379" s="76">
        <f t="shared" si="606"/>
        <v>7.7406691235728381E-2</v>
      </c>
    </row>
    <row r="1380" spans="1:27" ht="13" x14ac:dyDescent="0.3">
      <c r="A1380" s="69">
        <v>45760</v>
      </c>
      <c r="B1380" s="58">
        <f t="shared" si="597"/>
        <v>21543124.126699995</v>
      </c>
      <c r="C1380" s="70">
        <f t="shared" si="598"/>
        <v>-0.18413759203827562</v>
      </c>
      <c r="D1380" s="71">
        <f>[9]Data!$AJ$1375</f>
        <v>29337108.439999998</v>
      </c>
      <c r="E1380" s="88">
        <f>[9]Data!$I$1375</f>
        <v>10564850.489999998</v>
      </c>
      <c r="F1380" s="72"/>
      <c r="G1380" s="70">
        <f t="shared" si="599"/>
        <v>-0.19325334592925658</v>
      </c>
      <c r="H1380" s="73">
        <v>8019</v>
      </c>
      <c r="I1380" s="74">
        <f>'[10]Marketshare 2018'!$NF$13</f>
        <v>2183207183.8400002</v>
      </c>
      <c r="J1380" s="75">
        <f t="shared" si="600"/>
        <v>-1.7315196553920331E-2</v>
      </c>
      <c r="K1380" s="74">
        <f>'[10]Marketshare 2018'!$NF$67</f>
        <v>7782923.5317000002</v>
      </c>
      <c r="L1380" s="76">
        <f t="shared" si="601"/>
        <v>3.961004194659045E-2</v>
      </c>
      <c r="M1380" s="74">
        <v>382</v>
      </c>
      <c r="N1380" s="74">
        <f>'[10]Marketshare 2018'!$NF$24</f>
        <v>213475720</v>
      </c>
      <c r="O1380" s="77">
        <f t="shared" si="602"/>
        <v>-2.8530148597124549E-3</v>
      </c>
      <c r="P1380" s="74">
        <f>'[10]Marketshare 2018'!$NF$77</f>
        <v>2773714.7250000001</v>
      </c>
      <c r="Q1380" s="76">
        <f t="shared" si="603"/>
        <v>0.14436795200878116</v>
      </c>
      <c r="R1380" s="71">
        <f>[9]Data!$W$1375</f>
        <v>952430.09000000008</v>
      </c>
      <c r="S1380" s="78">
        <f t="shared" si="604"/>
        <v>-0.25385768809750153</v>
      </c>
      <c r="T1380" s="5">
        <v>5306</v>
      </c>
      <c r="U1380" s="79">
        <f>[9]Data!$X$1375</f>
        <v>730022.05</v>
      </c>
      <c r="V1380" s="88">
        <f>[9]Data!$Y$1375</f>
        <v>6916878.5199999949</v>
      </c>
      <c r="W1380" s="67">
        <v>2737</v>
      </c>
      <c r="X1380" s="74">
        <f>'[11]From Apr 2023'!$NF$10</f>
        <v>202836988.41999999</v>
      </c>
      <c r="Y1380" s="78">
        <f t="shared" si="605"/>
        <v>8.9558715543747169E-3</v>
      </c>
      <c r="Z1380" s="74">
        <f>'[11]From Apr 2023'!$NF$18</f>
        <v>2387155.2100000004</v>
      </c>
      <c r="AA1380" s="76">
        <f t="shared" si="606"/>
        <v>7.8458905304361601E-2</v>
      </c>
    </row>
    <row r="1381" spans="1:27" ht="13" x14ac:dyDescent="0.3">
      <c r="A1381" s="69">
        <v>45767</v>
      </c>
      <c r="B1381" s="58">
        <f t="shared" si="597"/>
        <v>26429319.880499993</v>
      </c>
      <c r="C1381" s="70">
        <f t="shared" si="598"/>
        <v>0.10370756620310972</v>
      </c>
      <c r="D1381" s="71">
        <f>[9]Data!$AJ$1376</f>
        <v>29515627.699999999</v>
      </c>
      <c r="E1381" s="88">
        <f>[9]Data!$I$1376</f>
        <v>13850690.529999999</v>
      </c>
      <c r="F1381" s="72"/>
      <c r="G1381" s="70">
        <f t="shared" si="599"/>
        <v>0.10237702094941437</v>
      </c>
      <c r="H1381" s="73">
        <v>8019</v>
      </c>
      <c r="I1381" s="74">
        <f>'[10]Marketshare 2018'!$NG$13</f>
        <v>2194725052.2500005</v>
      </c>
      <c r="J1381" s="75">
        <f t="shared" si="600"/>
        <v>3.4853880101183066E-2</v>
      </c>
      <c r="K1381" s="74">
        <f>'[10]Marketshare 2018'!$NG$67</f>
        <v>8675158.2705000006</v>
      </c>
      <c r="L1381" s="76">
        <f t="shared" si="601"/>
        <v>4.3919235965881785E-2</v>
      </c>
      <c r="M1381" s="74">
        <v>382</v>
      </c>
      <c r="N1381" s="74">
        <f>'[10]Marketshare 2018'!$NG$24</f>
        <v>211657575</v>
      </c>
      <c r="O1381" s="77">
        <f t="shared" si="602"/>
        <v>3.9352254072535064E-2</v>
      </c>
      <c r="P1381" s="74">
        <f>'[10]Marketshare 2018'!$NG$77</f>
        <v>5175532.26</v>
      </c>
      <c r="Q1381" s="76">
        <f t="shared" si="603"/>
        <v>0.27169315343426759</v>
      </c>
      <c r="R1381" s="71">
        <f>[9]Data!$W$1376</f>
        <v>1094311.8799999999</v>
      </c>
      <c r="S1381" s="78">
        <f t="shared" si="604"/>
        <v>5.6856596856137198E-2</v>
      </c>
      <c r="T1381" s="5">
        <v>5306</v>
      </c>
      <c r="U1381" s="79">
        <f>[9]Data!$X$1376</f>
        <v>344450.22</v>
      </c>
      <c r="V1381" s="88">
        <f>[9]Data!$Y$1376</f>
        <v>8911730.9399999902</v>
      </c>
      <c r="W1381" s="67">
        <v>2737</v>
      </c>
      <c r="X1381" s="74">
        <f>'[11]From Apr 2023'!$NG$10</f>
        <v>193551963.42999998</v>
      </c>
      <c r="Y1381" s="78">
        <f t="shared" si="605"/>
        <v>8.8365791796768178E-2</v>
      </c>
      <c r="Z1381" s="74">
        <f>'[11]From Apr 2023'!$NG$18</f>
        <v>2228136.3099999996</v>
      </c>
      <c r="AA1381" s="76">
        <f t="shared" si="606"/>
        <v>7.6745499262469902E-2</v>
      </c>
    </row>
    <row r="1382" spans="1:27" ht="13" x14ac:dyDescent="0.3">
      <c r="A1382" s="69">
        <v>45774</v>
      </c>
      <c r="B1382" s="58">
        <f t="shared" si="597"/>
        <v>28403073.040199995</v>
      </c>
      <c r="C1382" s="70">
        <f t="shared" si="598"/>
        <v>0.15191618598025092</v>
      </c>
      <c r="D1382" s="71">
        <f>[9]Data!$AJ$1377</f>
        <v>28139255.199999999</v>
      </c>
      <c r="E1382" s="88">
        <f>[9]Data!$I$1377</f>
        <v>14659365.719999999</v>
      </c>
      <c r="F1382" s="72"/>
      <c r="G1382" s="70">
        <f t="shared" si="599"/>
        <v>0.45974285678329707</v>
      </c>
      <c r="H1382" s="73">
        <v>8019</v>
      </c>
      <c r="I1382" s="74">
        <f>'[10]Marketshare 2018'!$NH$13</f>
        <v>2475908235.8499994</v>
      </c>
      <c r="J1382" s="75">
        <f t="shared" si="600"/>
        <v>0.12289412431074598</v>
      </c>
      <c r="K1382" s="74">
        <f>'[10]Marketshare 2018'!$NH$67</f>
        <v>10175483.680199999</v>
      </c>
      <c r="L1382" s="76">
        <f t="shared" si="601"/>
        <v>4.5664426549793059E-2</v>
      </c>
      <c r="M1382" s="74">
        <v>382</v>
      </c>
      <c r="N1382" s="74">
        <f>'[10]Marketshare 2018'!$NH$24</f>
        <v>226621715</v>
      </c>
      <c r="O1382" s="77">
        <f t="shared" si="602"/>
        <v>3.1107056944392308E-2</v>
      </c>
      <c r="P1382" s="74">
        <f>'[10]Marketshare 2018'!$NH$77</f>
        <v>4458201.3</v>
      </c>
      <c r="Q1382" s="76">
        <f t="shared" si="603"/>
        <v>0.2185826278827693</v>
      </c>
      <c r="R1382" s="71">
        <f>[9]Data!$W$1377</f>
        <v>1190264.51</v>
      </c>
      <c r="S1382" s="78">
        <f t="shared" si="604"/>
        <v>6.0589612024520401E-2</v>
      </c>
      <c r="T1382" s="5">
        <v>5306</v>
      </c>
      <c r="U1382" s="79">
        <f>[9]Data!$X$1377</f>
        <v>437153.14</v>
      </c>
      <c r="V1382" s="88">
        <f>[9]Data!$Y$1377</f>
        <v>9720591.3299999982</v>
      </c>
      <c r="W1382" s="67">
        <v>2737</v>
      </c>
      <c r="X1382" s="74">
        <f>'[11]From Apr 2023'!$NH$10</f>
        <v>211395052.31999999</v>
      </c>
      <c r="Y1382" s="78">
        <f t="shared" ref="Y1382" si="607">(X1382/X1329)-1</f>
        <v>0.18498303552707718</v>
      </c>
      <c r="Z1382" s="74">
        <f>'[11]From Apr 2023'!$NH$18</f>
        <v>2421379.08</v>
      </c>
      <c r="AA1382" s="76">
        <f t="shared" si="606"/>
        <v>7.6361896945270957E-2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90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2025-05-08T14:43:52Z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